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240" yWindow="72" windowWidth="20112" windowHeight="7992"/>
  </bookViews>
  <sheets>
    <sheet name="Handleiding" sheetId="6" r:id="rId1"/>
    <sheet name="BOAS" sheetId="4" r:id="rId2"/>
    <sheet name="Planning" sheetId="5" r:id="rId3"/>
    <sheet name="Norm voor acceptatie" sheetId="7" r:id="rId4"/>
  </sheets>
  <definedNames>
    <definedName name="_xlnm._FilterDatabase" localSheetId="2" hidden="1">Planning!$B$3:$CC$4</definedName>
    <definedName name="_xlnm.Print_Area" localSheetId="1">BOAS!$A$1:$M$61</definedName>
    <definedName name="_xlnm.Print_Area" localSheetId="2">Planning!$A$1:$CC$22</definedName>
  </definedNames>
  <calcPr calcId="125725"/>
</workbook>
</file>

<file path=xl/calcChain.xml><?xml version="1.0" encoding="utf-8"?>
<calcChain xmlns="http://schemas.openxmlformats.org/spreadsheetml/2006/main">
  <c r="E19" i="4"/>
  <c r="E9" i="5" s="1"/>
  <c r="F19" i="4"/>
  <c r="G19"/>
  <c r="H19"/>
  <c r="E24"/>
  <c r="E11" i="5" s="1"/>
  <c r="F24" i="4"/>
  <c r="G24"/>
  <c r="H24"/>
  <c r="H22"/>
  <c r="G22"/>
  <c r="F22"/>
  <c r="E22"/>
  <c r="E10" i="5" s="1"/>
  <c r="H32" i="4"/>
  <c r="G32"/>
  <c r="F32"/>
  <c r="H56"/>
  <c r="G56"/>
  <c r="F56"/>
  <c r="E56"/>
  <c r="H47"/>
  <c r="G47"/>
  <c r="F47"/>
  <c r="E47"/>
  <c r="H44"/>
  <c r="G44"/>
  <c r="F44"/>
  <c r="E44"/>
  <c r="H41"/>
  <c r="G41"/>
  <c r="F41"/>
  <c r="E41"/>
  <c r="H29"/>
  <c r="G29"/>
  <c r="F29"/>
  <c r="E29"/>
  <c r="H26"/>
  <c r="G26"/>
  <c r="F26"/>
  <c r="E26"/>
  <c r="H54"/>
  <c r="G54"/>
  <c r="F54"/>
  <c r="E20" i="5" s="1"/>
  <c r="E54" i="4"/>
  <c r="H52"/>
  <c r="G52"/>
  <c r="F52"/>
  <c r="E52"/>
  <c r="H50"/>
  <c r="G50"/>
  <c r="F50"/>
  <c r="E50"/>
  <c r="H39"/>
  <c r="G39"/>
  <c r="F39"/>
  <c r="E39"/>
  <c r="E32"/>
  <c r="H16"/>
  <c r="G16"/>
  <c r="F16"/>
  <c r="E16"/>
  <c r="H13"/>
  <c r="G13"/>
  <c r="F13"/>
  <c r="E13"/>
  <c r="H8"/>
  <c r="G8"/>
  <c r="F8"/>
  <c r="E8"/>
  <c r="H3"/>
  <c r="G3"/>
  <c r="F3"/>
  <c r="E3"/>
  <c r="D21" i="5"/>
  <c r="B21"/>
  <c r="D19"/>
  <c r="B19"/>
  <c r="J51" i="4"/>
  <c r="J19" l="1"/>
  <c r="E12" i="5"/>
  <c r="E21"/>
  <c r="J24" i="4"/>
  <c r="E19" i="5"/>
  <c r="E17"/>
  <c r="E14"/>
  <c r="E5"/>
  <c r="E7"/>
  <c r="E15"/>
  <c r="E18"/>
  <c r="E16"/>
  <c r="E6"/>
  <c r="E13"/>
  <c r="E8"/>
  <c r="D20" l="1"/>
  <c r="B20"/>
  <c r="C6" i="7"/>
  <c r="B18" i="5" l="1"/>
  <c r="B17"/>
  <c r="B16"/>
  <c r="B15"/>
  <c r="B14"/>
  <c r="B13"/>
  <c r="B12"/>
  <c r="B11"/>
  <c r="B10"/>
  <c r="B9"/>
  <c r="B8"/>
  <c r="B7"/>
  <c r="B6"/>
  <c r="B5"/>
  <c r="D18"/>
  <c r="D17"/>
  <c r="D16"/>
  <c r="C16"/>
  <c r="D15"/>
  <c r="D14"/>
  <c r="C14"/>
  <c r="D13"/>
  <c r="D12"/>
  <c r="D11"/>
  <c r="D10"/>
  <c r="D9"/>
  <c r="D8"/>
  <c r="C8"/>
  <c r="D7"/>
  <c r="D6"/>
  <c r="C5"/>
  <c r="D5"/>
  <c r="J60" i="4"/>
  <c r="J61"/>
  <c r="J5"/>
  <c r="J6"/>
  <c r="J7"/>
  <c r="J9"/>
  <c r="J10"/>
  <c r="J11"/>
  <c r="J12"/>
  <c r="J14"/>
  <c r="J15"/>
  <c r="J17"/>
  <c r="J18"/>
  <c r="J20"/>
  <c r="J21"/>
  <c r="J23"/>
  <c r="J25"/>
  <c r="J27"/>
  <c r="J30"/>
  <c r="J31"/>
  <c r="J33"/>
  <c r="J34"/>
  <c r="J35"/>
  <c r="J36"/>
  <c r="J37"/>
  <c r="J40"/>
  <c r="J42"/>
  <c r="J43"/>
  <c r="J45"/>
  <c r="J46"/>
  <c r="J48"/>
  <c r="J49"/>
  <c r="J55"/>
  <c r="J53"/>
  <c r="J57"/>
  <c r="J58"/>
  <c r="J59"/>
  <c r="J4"/>
  <c r="J50" l="1"/>
  <c r="J22"/>
  <c r="J29"/>
  <c r="J13"/>
  <c r="J26"/>
  <c r="J16"/>
  <c r="J32"/>
  <c r="J39"/>
  <c r="J52"/>
  <c r="J41"/>
  <c r="J54" l="1"/>
  <c r="J8"/>
  <c r="J47" l="1"/>
  <c r="J3"/>
  <c r="J44" l="1"/>
</calcChain>
</file>

<file path=xl/sharedStrings.xml><?xml version="1.0" encoding="utf-8"?>
<sst xmlns="http://schemas.openxmlformats.org/spreadsheetml/2006/main" count="208" uniqueCount="182">
  <si>
    <t>Eens</t>
  </si>
  <si>
    <t>Oneens</t>
  </si>
  <si>
    <t>D1</t>
  </si>
  <si>
    <t>D2</t>
  </si>
  <si>
    <t>D3</t>
  </si>
  <si>
    <t>D4</t>
  </si>
  <si>
    <t>D5</t>
  </si>
  <si>
    <t>D6</t>
  </si>
  <si>
    <t>D7</t>
  </si>
  <si>
    <t>D8</t>
  </si>
  <si>
    <t>D9</t>
  </si>
  <si>
    <t>D10</t>
  </si>
  <si>
    <t>M1</t>
  </si>
  <si>
    <t>M2</t>
  </si>
  <si>
    <t>M3</t>
  </si>
  <si>
    <t>M4</t>
  </si>
  <si>
    <t>M5</t>
  </si>
  <si>
    <t>M6</t>
  </si>
  <si>
    <t>M8</t>
  </si>
  <si>
    <t>M9</t>
  </si>
  <si>
    <t>A1</t>
  </si>
  <si>
    <t>A2</t>
  </si>
  <si>
    <t>A3</t>
  </si>
  <si>
    <t>A4</t>
  </si>
  <si>
    <t>A5</t>
  </si>
  <si>
    <t>A7</t>
  </si>
  <si>
    <t>A8</t>
  </si>
  <si>
    <t>A9</t>
  </si>
  <si>
    <t>V1</t>
  </si>
  <si>
    <t>V2</t>
  </si>
  <si>
    <t>V3</t>
  </si>
  <si>
    <t>V4</t>
  </si>
  <si>
    <t>V5</t>
  </si>
  <si>
    <t>V6</t>
  </si>
  <si>
    <t>Fase 1 - Definieer</t>
  </si>
  <si>
    <t>Nr</t>
  </si>
  <si>
    <t>Randvoorwaarden</t>
  </si>
  <si>
    <t>Communicatie en betrokkenheid</t>
  </si>
  <si>
    <t>Definieer fase - Aanpak</t>
  </si>
  <si>
    <t>Analyseer fase - Aanpak</t>
  </si>
  <si>
    <t>Verbeter fase - Aanpak</t>
  </si>
  <si>
    <t>A6</t>
  </si>
  <si>
    <t>De analyseresultaten waren zichtbaar en toegankelijk voor alle teamleden, management en andere betrokken (bv. opgehangen in de docentenkamer)</t>
  </si>
  <si>
    <t>V7</t>
  </si>
  <si>
    <t>V8</t>
  </si>
  <si>
    <t>V9</t>
  </si>
  <si>
    <t>V10</t>
  </si>
  <si>
    <t>V11</t>
  </si>
  <si>
    <t>V12</t>
  </si>
  <si>
    <t>Bespreek de oplossingen alsnog met het onderwijsteam tijdens een teamoverleg en zorg dat het team het waarom achter de oplossing begrijpt en snapt hoe het hen en de leerling gaat helpen om het resultaat te verbeteren</t>
  </si>
  <si>
    <t>De aanleiding (welk probleem ervaren we) van de verbeteractie was bij aanvang duidelijk beschreven</t>
  </si>
  <si>
    <t>De aanleiding, doelen, aanpak en reikwijdte is  bij aanvang met betrokkenen besproken en werd ook begrepen</t>
  </si>
  <si>
    <t>De rollen en verantwoordelijkheden  zijn met betrokkenen besproken, de verwachtingen van hen (bv. tijd vrij maken) zijn benoemd</t>
  </si>
  <si>
    <t>Aan het begin van de meetfase is met het projectteam/ werkgroep antwoord gegeven op de vraag: 'Hoe meten we de aard en grootte van ons probleem?'</t>
  </si>
  <si>
    <t>Aan het begin van de meetfase is met het projectteam/ werkgroep antwoord gegeven op de vraag: 'Hoe meten we het bereiken van onze doestellingen?'</t>
  </si>
  <si>
    <t>De bestaande meting voor het bereiken van de doelstellingen is gecontroleerd om te bepalen of deze goed en betrouwbaar is</t>
  </si>
  <si>
    <t>De nulmeting (huidige proces prestatie) is bepaald en gedeeld met alle betrokkenen bij de verbetering</t>
  </si>
  <si>
    <t>M7</t>
  </si>
  <si>
    <t>M10</t>
  </si>
  <si>
    <t>Alle betrokkenen hanteren de vastgestelde manier van meten</t>
  </si>
  <si>
    <t>Het meetsysteem is getoetst aan schoolnormen en beleidsrichtlijnen (onderwijsinspectie), een formeel akkoord is gegeven door de daarvoor verantwoordelijke afdeling of manager</t>
  </si>
  <si>
    <t>De manier van meten is met het gehele onderwijsteam en andere betrokkenen gedeeld, zodat iedereen betrokken was en erachter stond</t>
  </si>
  <si>
    <t>De nulmeting en actuele resultaten zijn zichtbaar gemaakt voor alle betrokkenen, bv. door ze op te hangen in de docentenkamer</t>
  </si>
  <si>
    <t>De gevonden oorzaken zijn voorzien van een prioriteit</t>
  </si>
  <si>
    <t>Naast de analyse van de processen en inhoud is ook gekeken naar oorzaken in houding en gedrag van alle betrokkenen bij het probleem</t>
  </si>
  <si>
    <t>Er zijn verschillende analyse methodieken gebruikt om tot de oorzaken van het probleem te komen (bv. processchema, brainstorm, data analyse etc.)</t>
  </si>
  <si>
    <t>Betrokkenen (onderwijsteam en management) herkenden zich in de oorzaken van het probleem en zullen de randvoorwaarden voor het oplossen creëren</t>
  </si>
  <si>
    <t>De gevonden oorzaken,  de prioritering  en clustering zijn gecommuniceerd naar betrokkenen (onderwijsteam en managers) en hebben die onderschreven</t>
  </si>
  <si>
    <t>Het projectteam/ werkgroep heeft per cluster/ deelproject de verbeteracties gedefinieerd</t>
  </si>
  <si>
    <t>De verbeteracties zijn met het onderwijsteam besproken en specifieker gemaakt, daardoor werden ze gedragen</t>
  </si>
  <si>
    <t>Het verbeterplan was gedurende het hele traject zichtbaar in bv. de docentenkamer en werd regelmatig besproken bv. tijdens het teamoverleg</t>
  </si>
  <si>
    <t>De onderwijsteamleden en -management spraken elkaar aan op houding en gedrag</t>
  </si>
  <si>
    <t>De resultaten werden regelmatig gecommuniceerd in het onderwijsteam, de successen werden samen met het management gevierd</t>
  </si>
  <si>
    <t>Het onderwijsteam onderling en het management beloonden goed werk en resultaten met een compliment</t>
  </si>
  <si>
    <t>De voorgestelde verbeteringen zijn voldoende uitgedaagd door het onderwijsteam, waardoor een praktische en gedragen oplossing is ontstaan</t>
  </si>
  <si>
    <t>Nr.</t>
  </si>
  <si>
    <t>Activiteit</t>
  </si>
  <si>
    <t>Status</t>
  </si>
  <si>
    <t>Januari</t>
  </si>
  <si>
    <t>Februari</t>
  </si>
  <si>
    <t>Maart</t>
  </si>
  <si>
    <t>April</t>
  </si>
  <si>
    <t>Mei</t>
  </si>
  <si>
    <t>Juni</t>
  </si>
  <si>
    <t>Juli</t>
  </si>
  <si>
    <t>September</t>
  </si>
  <si>
    <t>Oktober</t>
  </si>
  <si>
    <t>November</t>
  </si>
  <si>
    <t>December</t>
  </si>
  <si>
    <t>Augustus</t>
  </si>
  <si>
    <t>Te nemen borgingsacties tijdens borgingsfase
Wordt automatisch overgenomen in de planning (zie tab 'planning')</t>
  </si>
  <si>
    <t>Organiseer een sessie met het gehele team om, naast de borgingsaanpak, ook de aanleiding en achtergrond van de verbetering nog eens te bespreken, zodat het voor iedereen duidelijk is waarom en met welk doel de borging wordt gestart.</t>
  </si>
  <si>
    <t>Opmerkingen</t>
  </si>
  <si>
    <t>Alle neuzen moeten bij aanvang van de borging dezelfde kant op staan: iedereen moet begrijpen waarom we dit doen en wat we gaan doen.</t>
  </si>
  <si>
    <t>Als er niet is bepaald hoe je de grootte van het probleem meet en/of geen 0-meting daarop hebt gedaan, zal je nooit (betrouwbaar)  kunnen bepalen of je met de verbeteractie ook daadwerkelijk een verbetering hebt gerealiseerd.</t>
  </si>
  <si>
    <t>Achterhaal indien mogelijk de 0-meting voordat je startte met de verbeteractie. Indien onmogelijk, doe een nieuwe 0-meting en herhaal de verbeteractie om te controleren of er daadwerkelijk een verbetering plaats vindt.</t>
  </si>
  <si>
    <t>Bepaal alsnog een doel voor de komende verbeterperiode.</t>
  </si>
  <si>
    <t>1. Bepaal alsnog hoe je de omvang van het probleem meet
2. Bepaal alsnog hoe je het bereiken van de doelstellingen meet</t>
  </si>
  <si>
    <t>Meetmethode moet voldoen aan de eisen</t>
  </si>
  <si>
    <t>Controleer alsnog of het meetsysteem aan de eisen voldoet. Pas aan indien werkelijk noodzakelijk. In dit geval nieuwe 0-meting doen en verbetering meten.
Indien niet noodzakelijk, doorgaan met oude meting, geen verdere actie nodig.</t>
  </si>
  <si>
    <t>Alle betrokkenen moeten de meetmethode kennen en begrijpen, ook volgens die meten (indien van toepassing)</t>
  </si>
  <si>
    <t>Fase 4 - Verbeter</t>
  </si>
  <si>
    <t>De verbeteringen zijn door het onderwijsteam zelf ontwikkeld en zijn daardoor geaccepteerd door het team</t>
  </si>
  <si>
    <t>D1 tot en met D4</t>
  </si>
  <si>
    <t>D5 tot en met D8</t>
  </si>
  <si>
    <t>D9 en D10</t>
  </si>
  <si>
    <t>M1 en M2</t>
  </si>
  <si>
    <t>M3 en M4</t>
  </si>
  <si>
    <t>M7 en M8</t>
  </si>
  <si>
    <t>nvt</t>
  </si>
  <si>
    <t>Fase 2 - Meetfase</t>
  </si>
  <si>
    <t>Meetfase -  Aanpak</t>
  </si>
  <si>
    <t>Fase 3 - Analyseerfase</t>
  </si>
  <si>
    <t>A7 tot en met A9</t>
  </si>
  <si>
    <t>M9 en M10</t>
  </si>
  <si>
    <t>A1 tot en met A6</t>
  </si>
  <si>
    <t>V1 en V2</t>
  </si>
  <si>
    <t>V3 en V4</t>
  </si>
  <si>
    <t>Verantwoordelijk</t>
  </si>
  <si>
    <t>Als het doel met de verbeteractie is bereikt , geen verdere actie nodig 
Indien die niet is bereikt, de oorzaak achterhalen en vervolgacties bepalen.</t>
  </si>
  <si>
    <t>De verbetering is zo vastgelegd in een toegankelijke handleiding, instructie, procesflow, etc. dat alle betrokkenen hem kunnen begrijpen en hem op basis va de beschrijving kunnen uitvoeren</t>
  </si>
  <si>
    <t>1. Controleer alsnog de betrouwbaarheid van het meetsysteem
2. Maak deze keuze (M4) na uitvoering van 1.</t>
  </si>
  <si>
    <t>Indien niet de juiste aanpak is gevolgd, is de kans dat de echte oorzaken van het probleem gevonden zijn en dat daar de juiste (meest effectieve) verbeteractie op is gedefinieerd klein. Indien er niet is geprioriteerd in de verbeteracties, is de kans dat aan de juiste wordt gewerkt klein.</t>
  </si>
  <si>
    <t>De verbeteractie is uitgevoerd o.b.v. een planning waarin duidelijk is wie, wat wanneer moest opleveren</t>
  </si>
  <si>
    <t>Het management heeft het verbeterplan onderschreven en is betrokken geweest bv. middels een stuurgroep</t>
  </si>
  <si>
    <t>Evalueer het totale project en achterhaal samen met de collega's welke elementen belangrijk zijn om betrokkenheid te creëren en welke onvoldoende aandacht hebben gehad. Maak een (herzien) plan van aanpak waarmee wel draagvlak, acceptatie en betrokkenheid wordt geborgd.</t>
  </si>
  <si>
    <t>O.b.v. de meetsysteem controle (M3) is een onderbouwd besluit genomen om het bestaand meetsysteem te gebruiken of een eigen/ nieuw systeem te ontwikkelen</t>
  </si>
  <si>
    <t>Het was duidelijk wat de verbetering t.o.v. de 0-meting zou zijn door het uitvoeren van de verbeteractie</t>
  </si>
  <si>
    <t>Tijdens eerst volgende gelegenheid de betrokkenen informeren t.a.v. de meetmethode en afspreken hoe iedereen die in het vervolg gaat toepassen.
Meetmethode en actuele resultaten zichtbaar maken voor betrokkenen, bv. in docentenkamer of andere ruimte waar het team veel bij elkaar komt.</t>
  </si>
  <si>
    <t>O.b.v. de aard van het probleem is door het projectteam/ werkgroep gericht gekozen voor bepaalde analysegereedschappen om de grondoorzaken van het probleem te achterhalen</t>
  </si>
  <si>
    <t>O.b.v. de prioriteit zijn de op te lossen oorzaken gekozen door het projectteam/ werkgroep en verder gerangschikt naar oplosbaarheid en impact op de doelstellingen</t>
  </si>
  <si>
    <t xml:space="preserve">De oorzaken zijn logisch en o.b.v. samenhangen geclusterd tot (deel)projecten </t>
  </si>
  <si>
    <t>Bespreek de analyse van de oorzaken alsnog tijdens de eerstvolgende mogelijkheid, bv. een onderwijsteam overleg, zodat iedereen dezelfde kennis heeft voor er met borgen wordt gestart</t>
  </si>
  <si>
    <t>Door goede communicatie creëer je betrokkenheid. Indien er geen betrokkenheid is binnen het team, dan zal de verbetering niet beklijven.</t>
  </si>
  <si>
    <t>Uitvoeren?</t>
  </si>
  <si>
    <t>Fase 
(MBObeter Light)</t>
  </si>
  <si>
    <t>Borgingsassessment (BOAS)</t>
  </si>
  <si>
    <t>STAP</t>
  </si>
  <si>
    <t>Tab naam 
(klik voor hyperlink)</t>
  </si>
  <si>
    <t>Toelichting</t>
  </si>
  <si>
    <t>Opmerking</t>
  </si>
  <si>
    <t>BOAS</t>
  </si>
  <si>
    <t>Planning</t>
  </si>
  <si>
    <t>Turf het aantal antwoorden per categorie en vul dit aantal in in het daartoe bestemde veld</t>
  </si>
  <si>
    <t>Begin met vraag D1 en werk van boven naar beneden</t>
  </si>
  <si>
    <r>
      <t xml:space="preserve">Vul een </t>
    </r>
    <r>
      <rPr>
        <u/>
        <sz val="11"/>
        <color indexed="10"/>
        <rFont val="Arial"/>
        <family val="2"/>
      </rPr>
      <t xml:space="preserve">getal </t>
    </r>
    <r>
      <rPr>
        <sz val="11"/>
        <color indexed="10"/>
        <rFont val="Arial"/>
        <family val="2"/>
      </rPr>
      <t>in en geen streepjes, i-tjes of andere vormen van turfjes</t>
    </r>
  </si>
  <si>
    <t>Norm voor acceptatie</t>
  </si>
  <si>
    <t>&lt;--- vul hier de gewenste norm in</t>
  </si>
  <si>
    <t>Betekenis</t>
  </si>
  <si>
    <t xml:space="preserve">Indien meer dan </t>
  </si>
  <si>
    <t>van de medewerkers het oneens of zeer oneens is met de stelling, dan dien je de interventie in te zetten.</t>
  </si>
  <si>
    <t>Zeer oneens</t>
  </si>
  <si>
    <t>Volledig eens</t>
  </si>
  <si>
    <t>Bepaal alsnog met het onderwijsteam m.b.v. de MBObeter light methodiek (Fase 3: analyseerfase) wat de oorzaken zijn en prioriteer deze.  Controleer (door te meten) of je aan de echte oorzaken hebt gewerkt, de juiste prioriteit hebt gesteld. Bepaal of je door kan met borgen of een andere actie moet nemen om aan de echte oorzaken te gaan werken voor je gaat borgen.</t>
  </si>
  <si>
    <t>De vraag hier is of het probleem in voldoende mate is opgelost met de huidige aanpak. Indien de aanpak de oorzaak is van onvoldoende verbetering: verder werken aan doel maar aanpak aanpassen volgens MBObeter light methodiek</t>
  </si>
  <si>
    <t>Meet de verbetering. Indien onvoldoende, aanpak aanpassen aan MBObeter light methode en verder werken aan verbetering volgens die aanpak.</t>
  </si>
  <si>
    <t>Als de definitie van het probleem, de doelen en de randvoorwaarden onvoldoende zijn gedefinieerd, is het de vraag of het probleem wel door het team (h)erkend is, of er wel draagvlak bestaat voor de nieuwe manier van werken</t>
  </si>
  <si>
    <t>Het percentage medewerkers per categorie (zeer oneens, oneens, eens en volledig eens) wordt automatisch weergegeven op basis van de getallen die worden ingevuld per categorie</t>
  </si>
  <si>
    <t>In kolommen K en L staat een omschrijving gegeven en een mogelijke interventie indien een (door jouzelf) bepaald percentage medewerkers het oneens of zeer oneens is met de stelling</t>
  </si>
  <si>
    <t>Stap 1 Norm voor acceptatie</t>
  </si>
  <si>
    <t>Stap 2 Uitvoeren BOAS</t>
  </si>
  <si>
    <t>Stap 2 Opstellen planning</t>
  </si>
  <si>
    <t>De doelen van de verbeteractie(s) zijn goed omschreven</t>
  </si>
  <si>
    <t>De reikwijdte (waar kijken we wel en niet naar) van de verbeteractie(s) is helder beschreven</t>
  </si>
  <si>
    <t>De rollen en verantwoordelijkheden van de betrokkenen bij de verbeteractie zijn duidelijk omschreven</t>
  </si>
  <si>
    <t>Inventariseer de trainings-/opleidingsbehoefte binnen het team en zorg ervoor dat alle betrokkenen voldoende opgeleid zijn om het werk volgens afspraak te kunnen uitvoeren</t>
  </si>
  <si>
    <t>Doorloop STAP 1 'Documenteren' (randvoorwaarde) van het stappenplan</t>
  </si>
  <si>
    <t xml:space="preserve">Organiseer een sessie met het management om de aanleiding en achtergrond van de verbetering en de rol van het management te bespreken. </t>
  </si>
  <si>
    <t>Alle betrokkenen zijn getraind/ geïnstrueerd over de verbetering en wat dat voor hen betekent, het instructie materiaal is gemakkelijk toegankelijk voor de gebruikers</t>
  </si>
  <si>
    <t>Wanneer deze randvoorwaarden niet ingevuld zijn tijdens de verbeterfase, zal het borgen van verbeteringen niet lukken</t>
  </si>
  <si>
    <t>V8 tot en met V12</t>
  </si>
  <si>
    <t>Het project is begeleid door een procesbegeleider met ervaring in het faciliteren van verbetertrajecten</t>
  </si>
  <si>
    <t>Er was een planning beschikbaar waarin duidelijk was wie, wat wanneer moest opleveren</t>
  </si>
  <si>
    <t>Er waren voldoende tijd en middelen vrijgemaakt om de verbeteractie(s) uit te voeren</t>
  </si>
  <si>
    <t>Er was sprake van een duidelijke (project)structuur</t>
  </si>
  <si>
    <t>Handleiding BOAS</t>
  </si>
  <si>
    <t xml:space="preserve">Binnen een team zullen wellicht medewerkers zijn die het (zeer) oneens zijn met de stellingen die zijn weergegeven. In dit tabblad geef je het percentage in dat voor jou als leidinggevende acceptabel is.
Indien </t>
  </si>
  <si>
    <t>Stel samen met het team en de verantwoordelijke collega een planning in de tijd op</t>
  </si>
  <si>
    <t>Filter kolom E 'Uitvoeren?' op 'JA' daarmee filter je alle uit te voeren activiteiten, zodat je ze kan gaan plannen</t>
  </si>
  <si>
    <t xml:space="preserve">Vul per interventie in wie verantwoordelijk is </t>
  </si>
  <si>
    <t xml:space="preserve">Op basis van het ingevulde BOAS worden suggesties gegeven voor interventies.  </t>
  </si>
  <si>
    <t>Maak afspraken waar en wanneer je de afspraken gaat opvolgen</t>
  </si>
</sst>
</file>

<file path=xl/styles.xml><?xml version="1.0" encoding="utf-8"?>
<styleSheet xmlns="http://schemas.openxmlformats.org/spreadsheetml/2006/main">
  <fonts count="32">
    <font>
      <sz val="11"/>
      <color theme="1"/>
      <name val="Calibri"/>
      <family val="2"/>
      <scheme val="minor"/>
    </font>
    <font>
      <sz val="11"/>
      <color theme="1"/>
      <name val="Calibri"/>
      <family val="2"/>
      <scheme val="minor"/>
    </font>
    <font>
      <sz val="11"/>
      <color theme="1"/>
      <name val="Arial"/>
      <family val="2"/>
    </font>
    <font>
      <b/>
      <sz val="11"/>
      <color theme="1"/>
      <name val="Arial"/>
      <family val="2"/>
    </font>
    <font>
      <b/>
      <sz val="11"/>
      <color theme="0"/>
      <name val="Arial"/>
      <family val="2"/>
    </font>
    <font>
      <sz val="11"/>
      <color theme="0"/>
      <name val="Arial"/>
      <family val="2"/>
    </font>
    <font>
      <sz val="11"/>
      <color theme="0" tint="-0.34998626667073579"/>
      <name val="Arial"/>
      <family val="2"/>
    </font>
    <font>
      <sz val="11"/>
      <name val="Arial"/>
      <family val="2"/>
    </font>
    <font>
      <b/>
      <sz val="12"/>
      <color theme="0"/>
      <name val="Arial"/>
      <family val="2"/>
    </font>
    <font>
      <sz val="12"/>
      <color theme="0"/>
      <name val="Arial"/>
      <family val="2"/>
    </font>
    <font>
      <b/>
      <sz val="14"/>
      <color theme="0"/>
      <name val="Arial"/>
      <family val="2"/>
    </font>
    <font>
      <sz val="14"/>
      <color theme="0"/>
      <name val="Arial"/>
      <family val="2"/>
    </font>
    <font>
      <b/>
      <sz val="12"/>
      <color theme="1"/>
      <name val="Arial"/>
      <family val="2"/>
    </font>
    <font>
      <sz val="12"/>
      <color theme="0" tint="-0.34998626667073579"/>
      <name val="Arial"/>
      <family val="2"/>
    </font>
    <font>
      <sz val="12"/>
      <color theme="1"/>
      <name val="Arial"/>
      <family val="2"/>
    </font>
    <font>
      <sz val="10"/>
      <color theme="1"/>
      <name val="Arial"/>
      <family val="2"/>
    </font>
    <font>
      <b/>
      <sz val="10"/>
      <color theme="1"/>
      <name val="Arial"/>
      <family val="2"/>
    </font>
    <font>
      <sz val="8"/>
      <color theme="0"/>
      <name val="Arial"/>
      <family val="2"/>
    </font>
    <font>
      <b/>
      <sz val="9"/>
      <color theme="0"/>
      <name val="Arial"/>
      <family val="2"/>
    </font>
    <font>
      <b/>
      <sz val="16"/>
      <color theme="0"/>
      <name val="Arial"/>
      <family val="2"/>
    </font>
    <font>
      <b/>
      <sz val="11"/>
      <color indexed="9"/>
      <name val="Arial"/>
      <family val="2"/>
    </font>
    <font>
      <u/>
      <sz val="10"/>
      <color theme="10"/>
      <name val="Arial"/>
      <family val="2"/>
    </font>
    <font>
      <u/>
      <sz val="11"/>
      <color theme="10"/>
      <name val="Arial"/>
      <family val="2"/>
    </font>
    <font>
      <sz val="11"/>
      <color indexed="10"/>
      <name val="Arial"/>
      <family val="2"/>
    </font>
    <font>
      <b/>
      <u/>
      <sz val="11"/>
      <color theme="10"/>
      <name val="Arial"/>
      <family val="2"/>
    </font>
    <font>
      <u/>
      <sz val="11"/>
      <color indexed="10"/>
      <name val="Arial"/>
      <family val="2"/>
    </font>
    <font>
      <sz val="10"/>
      <color theme="0"/>
      <name val="Arial"/>
      <family val="2"/>
    </font>
    <font>
      <b/>
      <sz val="11"/>
      <color rgb="FFFF0000"/>
      <name val="Arial"/>
      <family val="2"/>
    </font>
    <font>
      <sz val="26"/>
      <name val="Arial"/>
      <family val="2"/>
    </font>
    <font>
      <b/>
      <sz val="9"/>
      <color theme="1"/>
      <name val="Arial"/>
      <family val="2"/>
    </font>
    <font>
      <sz val="28"/>
      <name val="Arial"/>
      <family val="2"/>
    </font>
    <font>
      <sz val="11"/>
      <color theme="1" tint="0.499984740745262"/>
      <name val="Arial"/>
      <family val="2"/>
    </font>
  </fonts>
  <fills count="17">
    <fill>
      <patternFill patternType="none"/>
    </fill>
    <fill>
      <patternFill patternType="gray125"/>
    </fill>
    <fill>
      <patternFill patternType="solid">
        <fgColor theme="0"/>
        <bgColor indexed="64"/>
      </patternFill>
    </fill>
    <fill>
      <patternFill patternType="solid">
        <fgColor rgb="FFC00000"/>
        <bgColor indexed="64"/>
      </patternFill>
    </fill>
    <fill>
      <patternFill patternType="solid">
        <fgColor rgb="FF92D050"/>
        <bgColor indexed="64"/>
      </patternFill>
    </fill>
    <fill>
      <patternFill patternType="solid">
        <fgColor theme="7" tint="-0.249977111117893"/>
        <bgColor indexed="64"/>
      </patternFill>
    </fill>
    <fill>
      <patternFill patternType="solid">
        <fgColor theme="9"/>
        <bgColor indexed="64"/>
      </patternFill>
    </fill>
    <fill>
      <patternFill patternType="solid">
        <fgColor theme="0" tint="-0.14999847407452621"/>
        <bgColor indexed="64"/>
      </patternFill>
    </fill>
    <fill>
      <patternFill patternType="solid">
        <fgColor theme="1"/>
        <bgColor indexed="64"/>
      </patternFill>
    </fill>
    <fill>
      <patternFill patternType="solid">
        <fgColor theme="6" tint="0.59999389629810485"/>
        <bgColor indexed="64"/>
      </patternFill>
    </fill>
    <fill>
      <patternFill patternType="solid">
        <fgColor theme="9" tint="0.59999389629810485"/>
        <bgColor indexed="64"/>
      </patternFill>
    </fill>
    <fill>
      <patternFill patternType="solid">
        <fgColor rgb="FF319BF3"/>
        <bgColor indexed="64"/>
      </patternFill>
    </fill>
    <fill>
      <patternFill patternType="solid">
        <fgColor theme="0" tint="-0.499984740745262"/>
        <bgColor indexed="64"/>
      </patternFill>
    </fill>
    <fill>
      <patternFill patternType="solid">
        <fgColor theme="0" tint="-0.249977111117893"/>
        <bgColor indexed="64"/>
      </patternFill>
    </fill>
    <fill>
      <patternFill patternType="solid">
        <fgColor indexed="8"/>
        <bgColor indexed="64"/>
      </patternFill>
    </fill>
    <fill>
      <patternFill patternType="solid">
        <fgColor indexed="50"/>
        <bgColor indexed="64"/>
      </patternFill>
    </fill>
    <fill>
      <patternFill patternType="solid">
        <fgColor indexed="13"/>
        <bgColor indexed="64"/>
      </patternFill>
    </fill>
  </fills>
  <borders count="9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medium">
        <color indexed="64"/>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top style="thin">
        <color indexed="64"/>
      </top>
      <bottom style="medium">
        <color indexed="64"/>
      </bottom>
      <diagonal/>
    </border>
    <border>
      <left style="medium">
        <color indexed="64"/>
      </left>
      <right/>
      <top/>
      <bottom style="medium">
        <color indexed="64"/>
      </bottom>
      <diagonal/>
    </border>
    <border>
      <left style="medium">
        <color indexed="64"/>
      </left>
      <right style="thin">
        <color indexed="64"/>
      </right>
      <top style="medium">
        <color indexed="64"/>
      </top>
      <bottom style="thin">
        <color theme="0" tint="-0.24994659260841701"/>
      </bottom>
      <diagonal/>
    </border>
    <border>
      <left style="thin">
        <color indexed="64"/>
      </left>
      <right style="medium">
        <color indexed="64"/>
      </right>
      <top style="medium">
        <color indexed="64"/>
      </top>
      <bottom style="thin">
        <color theme="0" tint="-0.24994659260841701"/>
      </bottom>
      <diagonal/>
    </border>
    <border>
      <left style="thin">
        <color indexed="64"/>
      </left>
      <right style="thin">
        <color indexed="64"/>
      </right>
      <top style="medium">
        <color indexed="64"/>
      </top>
      <bottom style="thin">
        <color theme="0" tint="-0.24994659260841701"/>
      </bottom>
      <diagonal/>
    </border>
    <border>
      <left style="medium">
        <color indexed="64"/>
      </left>
      <right style="thin">
        <color indexed="64"/>
      </right>
      <top style="thin">
        <color theme="0" tint="-0.24994659260841701"/>
      </top>
      <bottom style="thin">
        <color theme="0" tint="-0.24994659260841701"/>
      </bottom>
      <diagonal/>
    </border>
    <border>
      <left style="thin">
        <color indexed="64"/>
      </left>
      <right style="medium">
        <color indexed="64"/>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theme="0" tint="-0.24994659260841701"/>
      </bottom>
      <diagonal/>
    </border>
    <border>
      <left style="medium">
        <color indexed="64"/>
      </left>
      <right/>
      <top style="thin">
        <color theme="0" tint="-0.24994659260841701"/>
      </top>
      <bottom style="medium">
        <color indexed="64"/>
      </bottom>
      <diagonal/>
    </border>
    <border>
      <left style="thin">
        <color indexed="64"/>
      </left>
      <right style="thin">
        <color indexed="64"/>
      </right>
      <top style="thin">
        <color theme="0" tint="-0.24994659260841701"/>
      </top>
      <bottom style="medium">
        <color indexed="64"/>
      </bottom>
      <diagonal/>
    </border>
    <border>
      <left style="medium">
        <color indexed="64"/>
      </left>
      <right style="thin">
        <color indexed="64"/>
      </right>
      <top style="thin">
        <color theme="0" tint="-0.24994659260841701"/>
      </top>
      <bottom style="medium">
        <color indexed="64"/>
      </bottom>
      <diagonal/>
    </border>
    <border>
      <left style="thin">
        <color indexed="64"/>
      </left>
      <right style="medium">
        <color indexed="64"/>
      </right>
      <top style="thin">
        <color theme="0" tint="-0.24994659260841701"/>
      </top>
      <bottom style="medium">
        <color indexed="64"/>
      </bottom>
      <diagonal/>
    </border>
    <border>
      <left style="medium">
        <color indexed="64"/>
      </left>
      <right style="thin">
        <color indexed="64"/>
      </right>
      <top/>
      <bottom style="thin">
        <color theme="0" tint="-0.24994659260841701"/>
      </bottom>
      <diagonal/>
    </border>
    <border>
      <left style="medium">
        <color indexed="64"/>
      </left>
      <right/>
      <top style="medium">
        <color indexed="64"/>
      </top>
      <bottom style="thin">
        <color theme="0" tint="-0.24994659260841701"/>
      </bottom>
      <diagonal/>
    </border>
    <border>
      <left style="medium">
        <color indexed="64"/>
      </left>
      <right/>
      <top style="thin">
        <color theme="0" tint="-0.24994659260841701"/>
      </top>
      <bottom style="thin">
        <color theme="0" tint="-0.24994659260841701"/>
      </bottom>
      <diagonal/>
    </border>
    <border>
      <left/>
      <right style="medium">
        <color indexed="64"/>
      </right>
      <top style="medium">
        <color indexed="64"/>
      </top>
      <bottom style="thin">
        <color theme="0" tint="-0.2499465926084170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theme="0" tint="-0.24994659260841701"/>
      </right>
      <top style="medium">
        <color indexed="64"/>
      </top>
      <bottom/>
      <diagonal/>
    </border>
    <border>
      <left/>
      <right style="thin">
        <color indexed="55"/>
      </right>
      <top style="medium">
        <color indexed="64"/>
      </top>
      <bottom style="thin">
        <color indexed="55"/>
      </bottom>
      <diagonal/>
    </border>
    <border>
      <left style="thin">
        <color indexed="55"/>
      </left>
      <right style="medium">
        <color indexed="64"/>
      </right>
      <top style="medium">
        <color indexed="64"/>
      </top>
      <bottom style="thin">
        <color indexed="55"/>
      </bottom>
      <diagonal/>
    </border>
    <border>
      <left style="medium">
        <color indexed="64"/>
      </left>
      <right/>
      <top/>
      <bottom/>
      <diagonal/>
    </border>
    <border>
      <left/>
      <right style="thin">
        <color theme="0" tint="-0.24994659260841701"/>
      </right>
      <top/>
      <bottom/>
      <diagonal/>
    </border>
    <border>
      <left/>
      <right style="thin">
        <color indexed="55"/>
      </right>
      <top style="thin">
        <color indexed="55"/>
      </top>
      <bottom style="thin">
        <color indexed="55"/>
      </bottom>
      <diagonal/>
    </border>
    <border>
      <left style="thin">
        <color indexed="55"/>
      </left>
      <right style="medium">
        <color indexed="64"/>
      </right>
      <top/>
      <bottom style="thin">
        <color indexed="55"/>
      </bottom>
      <diagonal/>
    </border>
    <border>
      <left style="thin">
        <color indexed="55"/>
      </left>
      <right style="medium">
        <color indexed="64"/>
      </right>
      <top style="thin">
        <color indexed="55"/>
      </top>
      <bottom style="thin">
        <color indexed="55"/>
      </bottom>
      <diagonal/>
    </border>
    <border>
      <left/>
      <right style="thin">
        <color indexed="55"/>
      </right>
      <top style="thin">
        <color indexed="55"/>
      </top>
      <bottom/>
      <diagonal/>
    </border>
    <border>
      <left style="thin">
        <color indexed="55"/>
      </left>
      <right style="medium">
        <color indexed="64"/>
      </right>
      <top style="thin">
        <color indexed="55"/>
      </top>
      <bottom/>
      <diagonal/>
    </border>
    <border>
      <left/>
      <right style="thin">
        <color theme="0" tint="-0.24994659260841701"/>
      </right>
      <top/>
      <bottom style="medium">
        <color indexed="64"/>
      </bottom>
      <diagonal/>
    </border>
    <border>
      <left/>
      <right style="thin">
        <color indexed="55"/>
      </right>
      <top style="thin">
        <color indexed="55"/>
      </top>
      <bottom style="medium">
        <color indexed="64"/>
      </bottom>
      <diagonal/>
    </border>
    <border>
      <left style="thin">
        <color indexed="55"/>
      </left>
      <right style="medium">
        <color indexed="64"/>
      </right>
      <top style="thin">
        <color indexed="55"/>
      </top>
      <bottom style="medium">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style="thin">
        <color theme="0" tint="-0.24994659260841701"/>
      </right>
      <top style="thin">
        <color indexed="64"/>
      </top>
      <bottom style="thin">
        <color theme="0" tint="-0.24994659260841701"/>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theme="0" tint="-0.24994659260841701"/>
      </left>
      <right style="thin">
        <color indexed="64"/>
      </right>
      <top style="thin">
        <color indexed="64"/>
      </top>
      <bottom style="thin">
        <color theme="0" tint="-0.24994659260841701"/>
      </bottom>
      <diagonal/>
    </border>
    <border>
      <left style="thin">
        <color indexed="64"/>
      </left>
      <right style="thin">
        <color theme="0" tint="-0.24994659260841701"/>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style="thin">
        <color indexed="64"/>
      </right>
      <top style="thin">
        <color theme="0" tint="-0.24994659260841701"/>
      </top>
      <bottom style="thin">
        <color theme="0" tint="-0.24994659260841701"/>
      </bottom>
      <diagonal/>
    </border>
    <border>
      <left style="thin">
        <color indexed="64"/>
      </left>
      <right style="thin">
        <color theme="0" tint="-0.24994659260841701"/>
      </right>
      <top style="thin">
        <color theme="0" tint="-0.24994659260841701"/>
      </top>
      <bottom style="thin">
        <color indexed="64"/>
      </bottom>
      <diagonal/>
    </border>
    <border>
      <left style="thin">
        <color theme="0" tint="-0.24994659260841701"/>
      </left>
      <right style="thin">
        <color theme="0" tint="-0.24994659260841701"/>
      </right>
      <top style="thin">
        <color theme="0" tint="-0.24994659260841701"/>
      </top>
      <bottom style="thin">
        <color indexed="64"/>
      </bottom>
      <diagonal/>
    </border>
    <border>
      <left style="thin">
        <color theme="0" tint="-0.24994659260841701"/>
      </left>
      <right style="thin">
        <color indexed="64"/>
      </right>
      <top style="thin">
        <color theme="0" tint="-0.24994659260841701"/>
      </top>
      <bottom style="thin">
        <color indexed="64"/>
      </bottom>
      <diagonal/>
    </border>
    <border>
      <left style="thin">
        <color indexed="64"/>
      </left>
      <right style="thin">
        <color indexed="64"/>
      </right>
      <top style="thin">
        <color indexed="64"/>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style="thin">
        <color indexed="64"/>
      </left>
      <right style="thin">
        <color indexed="64"/>
      </right>
      <top/>
      <bottom style="thin">
        <color theme="0" tint="-0.24994659260841701"/>
      </bottom>
      <diagonal/>
    </border>
    <border>
      <left style="thin">
        <color indexed="64"/>
      </left>
      <right style="medium">
        <color indexed="64"/>
      </right>
      <top style="thin">
        <color indexed="64"/>
      </top>
      <bottom/>
      <diagonal/>
    </border>
    <border>
      <left style="medium">
        <color indexed="64"/>
      </left>
      <right/>
      <top/>
      <bottom style="thin">
        <color theme="0" tint="-0.24994659260841701"/>
      </bottom>
      <diagonal/>
    </border>
    <border>
      <left style="thin">
        <color indexed="64"/>
      </left>
      <right style="medium">
        <color indexed="64"/>
      </right>
      <top/>
      <bottom style="thin">
        <color theme="0" tint="-0.24994659260841701"/>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right style="thin">
        <color indexed="55"/>
      </right>
      <top/>
      <bottom/>
      <diagonal/>
    </border>
    <border>
      <left style="thin">
        <color indexed="55"/>
      </left>
      <right style="medium">
        <color indexed="64"/>
      </right>
      <top/>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3">
    <xf numFmtId="0" fontId="0" fillId="0" borderId="0"/>
    <xf numFmtId="9" fontId="1" fillId="0" borderId="0" applyFont="0" applyFill="0" applyBorder="0" applyAlignment="0" applyProtection="0"/>
    <xf numFmtId="0" fontId="21" fillId="0" borderId="0" applyNumberFormat="0" applyFill="0" applyBorder="0" applyAlignment="0" applyProtection="0">
      <alignment vertical="top"/>
      <protection locked="0"/>
    </xf>
  </cellStyleXfs>
  <cellXfs count="263">
    <xf numFmtId="0" fontId="0" fillId="0" borderId="0" xfId="0"/>
    <xf numFmtId="0" fontId="2" fillId="2" borderId="0" xfId="0" applyFont="1" applyFill="1" applyAlignment="1">
      <alignment vertical="top" wrapText="1"/>
    </xf>
    <xf numFmtId="0" fontId="2" fillId="2" borderId="0" xfId="0" applyFont="1" applyFill="1" applyAlignment="1">
      <alignment horizontal="center" vertical="center"/>
    </xf>
    <xf numFmtId="0" fontId="2" fillId="2" borderId="0" xfId="0" applyFont="1" applyFill="1" applyAlignment="1">
      <alignment horizontal="center"/>
    </xf>
    <xf numFmtId="0" fontId="2" fillId="2" borderId="0" xfId="0" applyFont="1" applyFill="1" applyAlignment="1">
      <alignment horizontal="center" wrapText="1"/>
    </xf>
    <xf numFmtId="0" fontId="2" fillId="2" borderId="0" xfId="0" applyFont="1" applyFill="1" applyAlignment="1">
      <alignment horizontal="left" wrapText="1"/>
    </xf>
    <xf numFmtId="0" fontId="2" fillId="2" borderId="0" xfId="0" applyFont="1" applyFill="1"/>
    <xf numFmtId="0" fontId="2" fillId="2" borderId="9" xfId="0" applyFont="1" applyFill="1" applyBorder="1" applyAlignment="1">
      <alignment wrapText="1"/>
    </xf>
    <xf numFmtId="0" fontId="5" fillId="2" borderId="0" xfId="0" applyFont="1" applyFill="1" applyAlignment="1">
      <alignment horizontal="center"/>
    </xf>
    <xf numFmtId="0" fontId="5" fillId="2" borderId="0" xfId="0" applyFont="1" applyFill="1"/>
    <xf numFmtId="0" fontId="6" fillId="2" borderId="0" xfId="0" applyFont="1" applyFill="1" applyAlignment="1">
      <alignment horizontal="center"/>
    </xf>
    <xf numFmtId="9" fontId="3" fillId="9" borderId="28" xfId="0" applyNumberFormat="1" applyFont="1" applyFill="1" applyBorder="1" applyAlignment="1">
      <alignment vertical="top" wrapText="1"/>
    </xf>
    <xf numFmtId="0" fontId="2" fillId="0" borderId="31" xfId="0" applyFont="1" applyBorder="1" applyAlignment="1">
      <alignment vertical="top" wrapText="1"/>
    </xf>
    <xf numFmtId="0" fontId="2" fillId="0" borderId="33" xfId="0" applyFont="1" applyBorder="1" applyAlignment="1">
      <alignment horizontal="center" vertical="center"/>
    </xf>
    <xf numFmtId="0" fontId="2" fillId="0" borderId="32" xfId="0" applyFont="1" applyBorder="1" applyAlignment="1">
      <alignment horizontal="center" vertical="center"/>
    </xf>
    <xf numFmtId="0" fontId="2" fillId="0" borderId="36" xfId="0" applyFont="1" applyBorder="1" applyAlignment="1">
      <alignment horizontal="center" vertical="center"/>
    </xf>
    <xf numFmtId="0" fontId="2" fillId="0" borderId="35" xfId="0" applyFont="1" applyBorder="1" applyAlignment="1">
      <alignment horizontal="center" vertical="center"/>
    </xf>
    <xf numFmtId="0" fontId="2" fillId="0" borderId="37" xfId="0" applyFont="1" applyBorder="1" applyAlignment="1">
      <alignment horizontal="center" vertical="center"/>
    </xf>
    <xf numFmtId="0" fontId="2" fillId="0" borderId="36" xfId="0" applyFont="1" applyBorder="1" applyAlignment="1">
      <alignment vertical="top" wrapText="1"/>
    </xf>
    <xf numFmtId="9" fontId="4" fillId="9" borderId="28" xfId="0" applyNumberFormat="1" applyFont="1" applyFill="1" applyBorder="1" applyAlignment="1">
      <alignment vertical="top" wrapText="1"/>
    </xf>
    <xf numFmtId="9" fontId="2" fillId="2" borderId="0" xfId="1" applyFont="1" applyFill="1" applyAlignment="1">
      <alignment horizontal="center" vertical="center"/>
    </xf>
    <xf numFmtId="0" fontId="4" fillId="8" borderId="6" xfId="0" applyFont="1" applyFill="1" applyBorder="1" applyAlignment="1">
      <alignment horizontal="center" vertical="center" wrapText="1"/>
    </xf>
    <xf numFmtId="0" fontId="4" fillId="8" borderId="7" xfId="0" applyFont="1" applyFill="1" applyBorder="1" applyAlignment="1">
      <alignment horizontal="center" vertical="center" wrapText="1"/>
    </xf>
    <xf numFmtId="0" fontId="2" fillId="0" borderId="31" xfId="0" applyFont="1" applyBorder="1" applyAlignment="1">
      <alignment horizontal="center" vertical="center"/>
    </xf>
    <xf numFmtId="0" fontId="2" fillId="0" borderId="36" xfId="0" applyFont="1" applyFill="1" applyBorder="1" applyAlignment="1">
      <alignment horizontal="center" vertical="center"/>
    </xf>
    <xf numFmtId="0" fontId="2" fillId="0" borderId="35" xfId="0" applyFont="1" applyFill="1" applyBorder="1" applyAlignment="1">
      <alignment horizontal="center" vertical="center"/>
    </xf>
    <xf numFmtId="0" fontId="2" fillId="0" borderId="37" xfId="0" applyFont="1" applyFill="1" applyBorder="1" applyAlignment="1">
      <alignment horizontal="center" vertical="center"/>
    </xf>
    <xf numFmtId="9" fontId="3" fillId="10" borderId="28" xfId="0" applyNumberFormat="1" applyFont="1" applyFill="1" applyBorder="1" applyAlignment="1">
      <alignment horizontal="center" vertical="center" wrapText="1"/>
    </xf>
    <xf numFmtId="0" fontId="2" fillId="0" borderId="40" xfId="0" applyFont="1" applyBorder="1" applyAlignment="1">
      <alignment horizontal="center" vertical="center"/>
    </xf>
    <xf numFmtId="0" fontId="2" fillId="0" borderId="33" xfId="0" applyFont="1" applyBorder="1" applyAlignment="1">
      <alignment vertical="center" wrapText="1"/>
    </xf>
    <xf numFmtId="0" fontId="2" fillId="0" borderId="34" xfId="0" applyFont="1" applyBorder="1" applyAlignment="1">
      <alignment horizontal="center" vertical="center"/>
    </xf>
    <xf numFmtId="0" fontId="2" fillId="0" borderId="37" xfId="0" applyFont="1" applyBorder="1" applyAlignment="1">
      <alignment vertical="center" wrapText="1"/>
    </xf>
    <xf numFmtId="0" fontId="2" fillId="0" borderId="35" xfId="0" applyFont="1" applyBorder="1" applyAlignment="1">
      <alignment vertical="center" wrapText="1"/>
    </xf>
    <xf numFmtId="9" fontId="12" fillId="6" borderId="28" xfId="0" applyNumberFormat="1" applyFont="1" applyFill="1" applyBorder="1" applyAlignment="1">
      <alignment horizontal="center" vertical="center" wrapText="1"/>
    </xf>
    <xf numFmtId="0" fontId="14" fillId="6" borderId="18" xfId="0" applyFont="1" applyFill="1" applyBorder="1" applyAlignment="1">
      <alignment horizontal="center" vertical="center" wrapText="1"/>
    </xf>
    <xf numFmtId="0" fontId="14" fillId="6" borderId="18" xfId="0" applyFont="1" applyFill="1" applyBorder="1" applyAlignment="1">
      <alignment horizontal="left" vertical="center" wrapText="1"/>
    </xf>
    <xf numFmtId="0" fontId="13" fillId="2" borderId="0" xfId="0" applyFont="1" applyFill="1" applyAlignment="1">
      <alignment horizontal="center" vertical="center"/>
    </xf>
    <xf numFmtId="0" fontId="14" fillId="2" borderId="0" xfId="0" applyFont="1" applyFill="1" applyAlignment="1">
      <alignment vertical="center"/>
    </xf>
    <xf numFmtId="0" fontId="12" fillId="6" borderId="39" xfId="0" applyFont="1" applyFill="1" applyBorder="1" applyAlignment="1">
      <alignment horizontal="center" vertical="center"/>
    </xf>
    <xf numFmtId="0" fontId="12" fillId="6" borderId="41" xfId="0" applyFont="1" applyFill="1" applyBorder="1" applyAlignment="1">
      <alignment vertical="center" wrapText="1"/>
    </xf>
    <xf numFmtId="0" fontId="2" fillId="2" borderId="9" xfId="0" applyFont="1" applyFill="1" applyBorder="1" applyAlignment="1">
      <alignment vertical="center" wrapText="1"/>
    </xf>
    <xf numFmtId="0" fontId="2" fillId="9" borderId="16" xfId="0" applyFont="1" applyFill="1" applyBorder="1" applyAlignment="1">
      <alignment horizontal="center" vertical="center" wrapText="1"/>
    </xf>
    <xf numFmtId="0" fontId="2" fillId="9" borderId="29" xfId="0" applyFont="1" applyFill="1" applyBorder="1" applyAlignment="1">
      <alignment vertical="center" wrapText="1"/>
    </xf>
    <xf numFmtId="0" fontId="2" fillId="0" borderId="38" xfId="0" applyFont="1" applyBorder="1" applyAlignment="1">
      <alignment horizontal="center" vertical="center" wrapText="1"/>
    </xf>
    <xf numFmtId="0" fontId="2" fillId="0" borderId="32" xfId="0" applyFont="1" applyBorder="1" applyAlignment="1">
      <alignment vertical="center" wrapText="1"/>
    </xf>
    <xf numFmtId="0" fontId="2" fillId="9" borderId="28" xfId="0" applyFont="1" applyFill="1" applyBorder="1" applyAlignment="1">
      <alignment horizontal="center" vertical="center" wrapText="1"/>
    </xf>
    <xf numFmtId="0" fontId="7" fillId="9" borderId="29" xfId="0" applyFont="1" applyFill="1" applyBorder="1" applyAlignment="1">
      <alignment vertical="center" wrapText="1"/>
    </xf>
    <xf numFmtId="0" fontId="2" fillId="0" borderId="36" xfId="0" applyFont="1" applyBorder="1" applyAlignment="1">
      <alignment horizontal="center" vertical="center" wrapText="1"/>
    </xf>
    <xf numFmtId="0" fontId="7" fillId="0" borderId="33" xfId="0" applyFont="1" applyBorder="1" applyAlignment="1">
      <alignment vertical="center" wrapText="1"/>
    </xf>
    <xf numFmtId="0" fontId="7" fillId="0" borderId="35" xfId="0" applyFont="1" applyBorder="1" applyAlignment="1">
      <alignment vertical="center" wrapText="1"/>
    </xf>
    <xf numFmtId="0" fontId="2" fillId="10" borderId="28" xfId="0" applyFont="1" applyFill="1" applyBorder="1" applyAlignment="1">
      <alignment horizontal="center" vertical="center"/>
    </xf>
    <xf numFmtId="0" fontId="2" fillId="10" borderId="29" xfId="0" applyFont="1" applyFill="1" applyBorder="1" applyAlignment="1">
      <alignment vertical="center" wrapText="1"/>
    </xf>
    <xf numFmtId="0" fontId="7" fillId="10" borderId="29" xfId="0" applyFont="1" applyFill="1" applyBorder="1" applyAlignment="1">
      <alignment vertical="center" wrapText="1"/>
    </xf>
    <xf numFmtId="0" fontId="2" fillId="2" borderId="0" xfId="0" applyFont="1" applyFill="1" applyAlignment="1">
      <alignment vertical="center" wrapText="1"/>
    </xf>
    <xf numFmtId="0" fontId="4" fillId="12" borderId="10" xfId="0" applyFont="1" applyFill="1" applyBorder="1" applyAlignment="1">
      <alignment horizontal="left" vertical="center" wrapText="1"/>
    </xf>
    <xf numFmtId="0" fontId="4" fillId="12" borderId="22" xfId="0" applyFont="1" applyFill="1" applyBorder="1" applyAlignment="1">
      <alignment horizontal="left" vertical="center" wrapText="1"/>
    </xf>
    <xf numFmtId="0" fontId="4" fillId="12" borderId="14" xfId="0" applyFont="1" applyFill="1" applyBorder="1" applyAlignment="1">
      <alignment horizontal="left" vertical="center" wrapText="1"/>
    </xf>
    <xf numFmtId="0" fontId="20" fillId="14" borderId="6" xfId="0" applyFont="1" applyFill="1" applyBorder="1" applyAlignment="1">
      <alignment horizontal="left" vertical="center" wrapText="1"/>
    </xf>
    <xf numFmtId="0" fontId="20" fillId="14" borderId="44" xfId="0" applyFont="1" applyFill="1" applyBorder="1" applyAlignment="1">
      <alignment vertical="center" wrapText="1"/>
    </xf>
    <xf numFmtId="0" fontId="20" fillId="14" borderId="6" xfId="0" applyFont="1" applyFill="1" applyBorder="1" applyAlignment="1">
      <alignment vertical="center" wrapText="1"/>
    </xf>
    <xf numFmtId="0" fontId="20" fillId="14" borderId="13" xfId="0" applyFont="1" applyFill="1" applyBorder="1" applyAlignment="1">
      <alignment vertical="center" wrapText="1"/>
    </xf>
    <xf numFmtId="0" fontId="21" fillId="0" borderId="47" xfId="2" applyFill="1" applyBorder="1" applyAlignment="1" applyProtection="1">
      <alignment vertical="top" wrapText="1"/>
    </xf>
    <xf numFmtId="0" fontId="0" fillId="0" borderId="0" xfId="0" applyFont="1"/>
    <xf numFmtId="0" fontId="2" fillId="0" borderId="0" xfId="0" applyFont="1"/>
    <xf numFmtId="0" fontId="2" fillId="15" borderId="46" xfId="0" applyFont="1" applyFill="1" applyBorder="1"/>
    <xf numFmtId="0" fontId="2" fillId="0" borderId="48" xfId="0" applyFont="1" applyBorder="1" applyAlignment="1">
      <alignment vertical="top" wrapText="1"/>
    </xf>
    <xf numFmtId="0" fontId="2" fillId="15" borderId="0" xfId="0" applyFont="1" applyFill="1" applyBorder="1"/>
    <xf numFmtId="0" fontId="2" fillId="0" borderId="52" xfId="0" applyFont="1" applyBorder="1" applyAlignment="1">
      <alignment vertical="top" wrapText="1"/>
    </xf>
    <xf numFmtId="0" fontId="2" fillId="0" borderId="51" xfId="0" applyFont="1" applyFill="1" applyBorder="1" applyAlignment="1">
      <alignment vertical="top" wrapText="1"/>
    </xf>
    <xf numFmtId="0" fontId="2" fillId="0" borderId="55" xfId="0" applyFont="1" applyBorder="1" applyAlignment="1">
      <alignment vertical="top" wrapText="1"/>
    </xf>
    <xf numFmtId="0" fontId="2" fillId="0" borderId="57" xfId="0" applyFont="1" applyFill="1" applyBorder="1" applyAlignment="1">
      <alignment vertical="top" wrapText="1"/>
    </xf>
    <xf numFmtId="0" fontId="2" fillId="0" borderId="58" xfId="0" applyFont="1" applyBorder="1" applyAlignment="1">
      <alignment vertical="top" wrapText="1"/>
    </xf>
    <xf numFmtId="0" fontId="2" fillId="16" borderId="46" xfId="0" applyFont="1" applyFill="1" applyBorder="1" applyAlignment="1">
      <alignment vertical="top" wrapText="1"/>
    </xf>
    <xf numFmtId="0" fontId="2" fillId="16" borderId="9" xfId="0" applyFont="1" applyFill="1" applyBorder="1" applyAlignment="1">
      <alignment vertical="top" wrapText="1"/>
    </xf>
    <xf numFmtId="0" fontId="2" fillId="0" borderId="59" xfId="0" applyFont="1" applyBorder="1" applyAlignment="1">
      <alignment wrapText="1"/>
    </xf>
    <xf numFmtId="0" fontId="2" fillId="0" borderId="0" xfId="0" applyFont="1" applyAlignment="1">
      <alignment horizontal="left"/>
    </xf>
    <xf numFmtId="0" fontId="2" fillId="0" borderId="0" xfId="0" applyFont="1" applyAlignment="1">
      <alignment wrapText="1"/>
    </xf>
    <xf numFmtId="0" fontId="3" fillId="0" borderId="45" xfId="0" applyFont="1" applyBorder="1" applyAlignment="1">
      <alignment horizontal="left" vertical="top" wrapText="1"/>
    </xf>
    <xf numFmtId="0" fontId="23" fillId="0" borderId="49" xfId="0" applyFont="1" applyBorder="1" applyAlignment="1">
      <alignment vertical="center" wrapText="1"/>
    </xf>
    <xf numFmtId="0" fontId="24" fillId="0" borderId="50" xfId="2" applyFont="1" applyFill="1" applyBorder="1" applyAlignment="1" applyProtection="1">
      <alignment horizontal="left" vertical="top" wrapText="1"/>
    </xf>
    <xf numFmtId="0" fontId="22" fillId="0" borderId="51" xfId="2" applyFont="1" applyFill="1" applyBorder="1" applyAlignment="1" applyProtection="1">
      <alignment vertical="top" wrapText="1"/>
    </xf>
    <xf numFmtId="0" fontId="23" fillId="0" borderId="53" xfId="0" applyFont="1" applyBorder="1" applyAlignment="1">
      <alignment vertical="center" wrapText="1"/>
    </xf>
    <xf numFmtId="0" fontId="3" fillId="0" borderId="50" xfId="0" applyFont="1" applyFill="1" applyBorder="1" applyAlignment="1">
      <alignment horizontal="left" vertical="top" wrapText="1"/>
    </xf>
    <xf numFmtId="0" fontId="23" fillId="0" borderId="54" xfId="0" applyFont="1" applyBorder="1" applyAlignment="1">
      <alignment vertical="center" wrapText="1"/>
    </xf>
    <xf numFmtId="0" fontId="23" fillId="0" borderId="56" xfId="0" applyFont="1" applyBorder="1" applyAlignment="1">
      <alignment vertical="center" wrapText="1"/>
    </xf>
    <xf numFmtId="0" fontId="3" fillId="0" borderId="27" xfId="0" applyFont="1" applyFill="1" applyBorder="1" applyAlignment="1">
      <alignment horizontal="left" vertical="top" wrapText="1"/>
    </xf>
    <xf numFmtId="0" fontId="7" fillId="0" borderId="48" xfId="0" applyFont="1" applyBorder="1" applyAlignment="1">
      <alignment vertical="top" wrapText="1"/>
    </xf>
    <xf numFmtId="0" fontId="19" fillId="8" borderId="60" xfId="0" applyFont="1" applyFill="1" applyBorder="1"/>
    <xf numFmtId="0" fontId="26" fillId="8" borderId="60" xfId="0" applyFont="1" applyFill="1" applyBorder="1"/>
    <xf numFmtId="0" fontId="26" fillId="8" borderId="61" xfId="0" applyFont="1" applyFill="1" applyBorder="1"/>
    <xf numFmtId="0" fontId="0" fillId="0" borderId="0" xfId="0" applyAlignment="1">
      <alignment vertical="center"/>
    </xf>
    <xf numFmtId="0" fontId="2" fillId="0" borderId="0" xfId="0" applyFont="1" applyAlignment="1">
      <alignment vertical="center"/>
    </xf>
    <xf numFmtId="0" fontId="4" fillId="3" borderId="1" xfId="0" applyFont="1" applyFill="1" applyBorder="1" applyAlignment="1">
      <alignment vertical="center" wrapText="1"/>
    </xf>
    <xf numFmtId="9" fontId="3" fillId="0" borderId="64" xfId="0" applyNumberFormat="1" applyFont="1" applyBorder="1" applyAlignment="1">
      <alignment horizontal="center" vertical="center"/>
    </xf>
    <xf numFmtId="0" fontId="16" fillId="7" borderId="62" xfId="0" applyFont="1" applyFill="1" applyBorder="1" applyAlignment="1">
      <alignment vertical="center"/>
    </xf>
    <xf numFmtId="0" fontId="16" fillId="7" borderId="60" xfId="0" applyFont="1" applyFill="1" applyBorder="1" applyAlignment="1">
      <alignment vertical="center"/>
    </xf>
    <xf numFmtId="0" fontId="16" fillId="7" borderId="61" xfId="0" applyFont="1" applyFill="1" applyBorder="1" applyAlignment="1">
      <alignment vertical="center"/>
    </xf>
    <xf numFmtId="0" fontId="16" fillId="0" borderId="63" xfId="0" applyFont="1" applyBorder="1" applyAlignment="1">
      <alignment vertical="center"/>
    </xf>
    <xf numFmtId="0" fontId="16" fillId="0" borderId="64" xfId="0" applyFont="1" applyBorder="1" applyAlignment="1">
      <alignment vertical="center"/>
    </xf>
    <xf numFmtId="0" fontId="16" fillId="0" borderId="20" xfId="0" applyFont="1" applyBorder="1" applyAlignment="1">
      <alignment vertical="center"/>
    </xf>
    <xf numFmtId="9" fontId="27" fillId="7" borderId="1" xfId="0" applyNumberFormat="1" applyFont="1" applyFill="1" applyBorder="1" applyAlignment="1">
      <alignment horizontal="center" vertical="center"/>
    </xf>
    <xf numFmtId="0" fontId="17" fillId="2" borderId="9" xfId="0" applyFont="1" applyFill="1" applyBorder="1" applyAlignment="1">
      <alignment vertical="top" wrapText="1"/>
    </xf>
    <xf numFmtId="0" fontId="4" fillId="2" borderId="16" xfId="0" applyFont="1" applyFill="1" applyBorder="1" applyAlignment="1">
      <alignment vertical="top" wrapText="1"/>
    </xf>
    <xf numFmtId="0" fontId="15" fillId="2" borderId="66" xfId="0" applyFont="1" applyFill="1" applyBorder="1" applyAlignment="1">
      <alignment vertical="top" wrapText="1"/>
    </xf>
    <xf numFmtId="0" fontId="4" fillId="11" borderId="67" xfId="0" applyFont="1" applyFill="1" applyBorder="1" applyAlignment="1">
      <alignment horizontal="center" vertical="top" wrapText="1"/>
    </xf>
    <xf numFmtId="0" fontId="15" fillId="2" borderId="67" xfId="0" applyFont="1" applyFill="1" applyBorder="1" applyAlignment="1">
      <alignment vertical="top" wrapText="1"/>
    </xf>
    <xf numFmtId="0" fontId="2" fillId="2" borderId="67" xfId="0" applyFont="1" applyFill="1" applyBorder="1" applyAlignment="1">
      <alignment vertical="top" wrapText="1"/>
    </xf>
    <xf numFmtId="0" fontId="2" fillId="2" borderId="68" xfId="0" applyFont="1" applyFill="1" applyBorder="1" applyAlignment="1">
      <alignment vertical="top" wrapText="1"/>
    </xf>
    <xf numFmtId="0" fontId="15" fillId="2" borderId="69" xfId="0" applyFont="1" applyFill="1" applyBorder="1" applyAlignment="1">
      <alignment vertical="top" wrapText="1"/>
    </xf>
    <xf numFmtId="0" fontId="4" fillId="11" borderId="70" xfId="0" applyFont="1" applyFill="1" applyBorder="1" applyAlignment="1">
      <alignment horizontal="center" vertical="top" wrapText="1"/>
    </xf>
    <xf numFmtId="0" fontId="15" fillId="2" borderId="70" xfId="0" applyFont="1" applyFill="1" applyBorder="1" applyAlignment="1">
      <alignment vertical="top" wrapText="1"/>
    </xf>
    <xf numFmtId="0" fontId="3" fillId="2" borderId="70" xfId="0" applyFont="1" applyFill="1" applyBorder="1" applyAlignment="1">
      <alignment horizontal="left" vertical="center" wrapText="1"/>
    </xf>
    <xf numFmtId="0" fontId="2" fillId="2" borderId="70" xfId="0" applyFont="1" applyFill="1" applyBorder="1" applyAlignment="1">
      <alignment vertical="top" wrapText="1"/>
    </xf>
    <xf numFmtId="0" fontId="2" fillId="2" borderId="71" xfId="0" applyFont="1" applyFill="1" applyBorder="1" applyAlignment="1">
      <alignment vertical="top" wrapText="1"/>
    </xf>
    <xf numFmtId="0" fontId="3" fillId="4" borderId="70" xfId="0" applyFont="1" applyFill="1" applyBorder="1" applyAlignment="1">
      <alignment vertical="top" wrapText="1"/>
    </xf>
    <xf numFmtId="0" fontId="3" fillId="6" borderId="70" xfId="0" applyFont="1" applyFill="1" applyBorder="1" applyAlignment="1">
      <alignment vertical="top" wrapText="1"/>
    </xf>
    <xf numFmtId="0" fontId="15" fillId="2" borderId="73" xfId="0" applyFont="1" applyFill="1" applyBorder="1" applyAlignment="1">
      <alignment vertical="top" wrapText="1"/>
    </xf>
    <xf numFmtId="0" fontId="3" fillId="2" borderId="73" xfId="0" applyFont="1" applyFill="1" applyBorder="1" applyAlignment="1">
      <alignment horizontal="left" vertical="center" wrapText="1"/>
    </xf>
    <xf numFmtId="0" fontId="2" fillId="2" borderId="73" xfId="0" applyFont="1" applyFill="1" applyBorder="1" applyAlignment="1">
      <alignment vertical="top" wrapText="1"/>
    </xf>
    <xf numFmtId="0" fontId="2" fillId="2" borderId="74" xfId="0" applyFont="1" applyFill="1" applyBorder="1" applyAlignment="1">
      <alignment vertical="top" wrapText="1"/>
    </xf>
    <xf numFmtId="0" fontId="15" fillId="2" borderId="72" xfId="0" applyFont="1" applyFill="1" applyBorder="1" applyAlignment="1">
      <alignment vertical="top" wrapText="1"/>
    </xf>
    <xf numFmtId="0" fontId="4" fillId="11" borderId="73" xfId="0" applyFont="1" applyFill="1" applyBorder="1" applyAlignment="1">
      <alignment horizontal="center" vertical="top" wrapText="1"/>
    </xf>
    <xf numFmtId="0" fontId="3" fillId="4" borderId="67" xfId="0" applyFont="1" applyFill="1" applyBorder="1" applyAlignment="1">
      <alignment vertical="top" wrapText="1"/>
    </xf>
    <xf numFmtId="0" fontId="3" fillId="2" borderId="67" xfId="0" applyFont="1" applyFill="1" applyBorder="1" applyAlignment="1">
      <alignment horizontal="left" vertical="center" wrapText="1"/>
    </xf>
    <xf numFmtId="0" fontId="3" fillId="4" borderId="73" xfId="0" applyFont="1" applyFill="1" applyBorder="1" applyAlignment="1">
      <alignment vertical="top" wrapText="1"/>
    </xf>
    <xf numFmtId="0" fontId="4" fillId="5" borderId="67" xfId="0" applyFont="1" applyFill="1" applyBorder="1" applyAlignment="1">
      <alignment vertical="top" wrapText="1"/>
    </xf>
    <xf numFmtId="0" fontId="4" fillId="5" borderId="73" xfId="0" applyFont="1" applyFill="1" applyBorder="1" applyAlignment="1">
      <alignment vertical="top" wrapText="1"/>
    </xf>
    <xf numFmtId="0" fontId="3" fillId="6" borderId="67" xfId="0" applyFont="1" applyFill="1" applyBorder="1" applyAlignment="1">
      <alignment vertical="top" wrapText="1"/>
    </xf>
    <xf numFmtId="0" fontId="3" fillId="6" borderId="73" xfId="0" applyFont="1" applyFill="1" applyBorder="1" applyAlignment="1">
      <alignment vertical="top" wrapText="1"/>
    </xf>
    <xf numFmtId="0" fontId="18" fillId="2" borderId="17" xfId="0" applyFont="1" applyFill="1" applyBorder="1" applyAlignment="1">
      <alignment vertical="center" wrapText="1"/>
    </xf>
    <xf numFmtId="0" fontId="2" fillId="2" borderId="75" xfId="0" applyFont="1" applyFill="1" applyBorder="1" applyAlignment="1">
      <alignment vertical="top" wrapText="1"/>
    </xf>
    <xf numFmtId="0" fontId="2" fillId="2" borderId="33" xfId="0" applyFont="1" applyFill="1" applyBorder="1" applyAlignment="1">
      <alignment vertical="top" wrapText="1"/>
    </xf>
    <xf numFmtId="0" fontId="2" fillId="2" borderId="76" xfId="0" applyFont="1" applyFill="1" applyBorder="1" applyAlignment="1">
      <alignment vertical="top" wrapText="1"/>
    </xf>
    <xf numFmtId="0" fontId="2" fillId="2" borderId="66" xfId="0" applyFont="1" applyFill="1" applyBorder="1" applyAlignment="1">
      <alignment vertical="top" wrapText="1"/>
    </xf>
    <xf numFmtId="0" fontId="2" fillId="2" borderId="69" xfId="0" applyFont="1" applyFill="1" applyBorder="1" applyAlignment="1">
      <alignment vertical="top" wrapText="1"/>
    </xf>
    <xf numFmtId="0" fontId="2" fillId="2" borderId="72" xfId="0" applyFont="1" applyFill="1" applyBorder="1" applyAlignment="1">
      <alignment vertical="top" wrapText="1"/>
    </xf>
    <xf numFmtId="0" fontId="3" fillId="7" borderId="3" xfId="0" applyFont="1" applyFill="1" applyBorder="1" applyAlignment="1">
      <alignment horizontal="center" vertical="center" wrapText="1"/>
    </xf>
    <xf numFmtId="0" fontId="3" fillId="7" borderId="78" xfId="0" applyFont="1" applyFill="1" applyBorder="1" applyAlignment="1">
      <alignment horizontal="center" vertical="center" wrapText="1"/>
    </xf>
    <xf numFmtId="0" fontId="3" fillId="7" borderId="61" xfId="0" applyFont="1" applyFill="1" applyBorder="1" applyAlignment="1">
      <alignment horizontal="center" vertical="center" wrapText="1"/>
    </xf>
    <xf numFmtId="0" fontId="3" fillId="2" borderId="0" xfId="0" applyFont="1" applyFill="1" applyAlignment="1">
      <alignment vertical="top" wrapText="1"/>
    </xf>
    <xf numFmtId="0" fontId="2" fillId="8" borderId="46" xfId="0" applyFont="1" applyFill="1" applyBorder="1"/>
    <xf numFmtId="0" fontId="8" fillId="11" borderId="8" xfId="0" applyFont="1" applyFill="1" applyBorder="1" applyAlignment="1">
      <alignment horizontal="left" vertical="center" wrapText="1"/>
    </xf>
    <xf numFmtId="0" fontId="8" fillId="11" borderId="5" xfId="0" applyFont="1" applyFill="1" applyBorder="1" applyAlignment="1">
      <alignment horizontal="left" vertical="center" wrapText="1"/>
    </xf>
    <xf numFmtId="0" fontId="8" fillId="11" borderId="13" xfId="0" applyFont="1" applyFill="1" applyBorder="1" applyAlignment="1">
      <alignment horizontal="left" vertical="center" wrapText="1"/>
    </xf>
    <xf numFmtId="0" fontId="2" fillId="2" borderId="23" xfId="0" applyFont="1" applyFill="1" applyBorder="1" applyAlignment="1">
      <alignment horizontal="center" vertical="center" wrapText="1"/>
    </xf>
    <xf numFmtId="0" fontId="2" fillId="0" borderId="23" xfId="0" applyFont="1" applyBorder="1" applyAlignment="1">
      <alignment horizontal="center" vertical="center" wrapText="1"/>
    </xf>
    <xf numFmtId="0" fontId="2" fillId="0" borderId="24" xfId="0" applyFont="1" applyBorder="1" applyAlignment="1">
      <alignment horizontal="center" vertical="center" wrapText="1"/>
    </xf>
    <xf numFmtId="0" fontId="2" fillId="2" borderId="12" xfId="0" applyFont="1" applyFill="1" applyBorder="1" applyAlignment="1">
      <alignment horizontal="center" vertical="center" wrapText="1"/>
    </xf>
    <xf numFmtId="0" fontId="8" fillId="11" borderId="11" xfId="0" applyFont="1" applyFill="1" applyBorder="1" applyAlignment="1">
      <alignment horizontal="left" vertical="center" wrapText="1"/>
    </xf>
    <xf numFmtId="0" fontId="9" fillId="11" borderId="26" xfId="0" applyFont="1" applyFill="1" applyBorder="1" applyAlignment="1">
      <alignment vertical="center"/>
    </xf>
    <xf numFmtId="0" fontId="9" fillId="11" borderId="15" xfId="0" applyFont="1" applyFill="1" applyBorder="1" applyAlignment="1">
      <alignment vertical="center"/>
    </xf>
    <xf numFmtId="0" fontId="2" fillId="2" borderId="23" xfId="0" applyFont="1" applyFill="1" applyBorder="1" applyAlignment="1">
      <alignment horizontal="left" vertical="center" wrapText="1"/>
    </xf>
    <xf numFmtId="0" fontId="2" fillId="0" borderId="23" xfId="0" applyFont="1" applyBorder="1" applyAlignment="1">
      <alignment horizontal="left" vertical="center" wrapText="1"/>
    </xf>
    <xf numFmtId="0" fontId="2" fillId="0" borderId="24" xfId="0" applyFont="1" applyBorder="1" applyAlignment="1">
      <alignment horizontal="left" vertical="center" wrapText="1"/>
    </xf>
    <xf numFmtId="0" fontId="2" fillId="2" borderId="12" xfId="0" applyFont="1" applyFill="1" applyBorder="1" applyAlignment="1">
      <alignment horizontal="left" vertical="center" wrapText="1"/>
    </xf>
    <xf numFmtId="0" fontId="2" fillId="2" borderId="24" xfId="0" applyFont="1" applyFill="1" applyBorder="1" applyAlignment="1">
      <alignment horizontal="left" vertical="center" wrapText="1"/>
    </xf>
    <xf numFmtId="0" fontId="10" fillId="8" borderId="8" xfId="0" applyFont="1" applyFill="1" applyBorder="1" applyAlignment="1">
      <alignment vertical="center" wrapText="1"/>
    </xf>
    <xf numFmtId="0" fontId="11" fillId="8" borderId="4" xfId="0" applyFont="1" applyFill="1" applyBorder="1" applyAlignment="1">
      <alignment vertical="center" wrapText="1"/>
    </xf>
    <xf numFmtId="0" fontId="2" fillId="0" borderId="12" xfId="0" applyFont="1" applyBorder="1" applyAlignment="1">
      <alignment horizontal="center" vertical="center" wrapText="1"/>
    </xf>
    <xf numFmtId="0" fontId="2" fillId="0" borderId="12" xfId="0" applyFont="1" applyBorder="1" applyAlignment="1">
      <alignment horizontal="left" vertical="center" wrapText="1"/>
    </xf>
    <xf numFmtId="0" fontId="2" fillId="0" borderId="25" xfId="0" applyFont="1" applyBorder="1" applyAlignment="1">
      <alignment horizontal="center" vertical="center" wrapText="1"/>
    </xf>
    <xf numFmtId="0" fontId="12" fillId="4" borderId="8" xfId="0" applyFont="1" applyFill="1" applyBorder="1" applyAlignment="1">
      <alignment horizontal="left" vertical="center" wrapText="1"/>
    </xf>
    <xf numFmtId="0" fontId="12" fillId="0" borderId="5" xfId="0" applyFont="1" applyBorder="1" applyAlignment="1">
      <alignment horizontal="left" vertical="center" wrapText="1"/>
    </xf>
    <xf numFmtId="0" fontId="12" fillId="0" borderId="13" xfId="0" applyFont="1" applyBorder="1" applyAlignment="1">
      <alignment horizontal="left" vertical="center" wrapText="1"/>
    </xf>
    <xf numFmtId="0" fontId="8" fillId="5" borderId="8" xfId="0" applyFont="1" applyFill="1" applyBorder="1" applyAlignment="1">
      <alignment horizontal="left" vertical="center" wrapText="1"/>
    </xf>
    <xf numFmtId="0" fontId="8" fillId="0" borderId="5" xfId="0" applyFont="1" applyBorder="1" applyAlignment="1">
      <alignment horizontal="left" vertical="center" wrapText="1"/>
    </xf>
    <xf numFmtId="0" fontId="8" fillId="0" borderId="13" xfId="0" applyFont="1" applyBorder="1" applyAlignment="1">
      <alignment horizontal="left" vertical="center" wrapText="1"/>
    </xf>
    <xf numFmtId="0" fontId="12" fillId="6" borderId="8" xfId="0" applyFont="1" applyFill="1" applyBorder="1" applyAlignment="1">
      <alignment horizontal="left" vertical="center" wrapText="1"/>
    </xf>
    <xf numFmtId="0" fontId="2" fillId="0" borderId="24" xfId="0" applyFont="1" applyBorder="1" applyAlignment="1">
      <alignment horizontal="center" wrapText="1"/>
    </xf>
    <xf numFmtId="0" fontId="2" fillId="0" borderId="23" xfId="0" applyFont="1" applyBorder="1" applyAlignment="1">
      <alignment horizontal="center" wrapText="1"/>
    </xf>
    <xf numFmtId="0" fontId="12" fillId="4" borderId="5" xfId="0" applyFont="1" applyFill="1" applyBorder="1" applyAlignment="1">
      <alignment horizontal="left" vertical="center" wrapText="1"/>
    </xf>
    <xf numFmtId="0" fontId="12" fillId="4" borderId="13" xfId="0" applyFont="1" applyFill="1" applyBorder="1" applyAlignment="1">
      <alignment horizontal="left" vertical="center" wrapText="1"/>
    </xf>
    <xf numFmtId="0" fontId="7" fillId="2" borderId="12" xfId="0" applyFont="1" applyFill="1" applyBorder="1" applyAlignment="1">
      <alignment horizontal="left" vertical="center" wrapText="1"/>
    </xf>
    <xf numFmtId="0" fontId="7" fillId="0" borderId="24" xfId="0" applyFont="1" applyBorder="1" applyAlignment="1">
      <alignment horizontal="left" vertical="center" wrapText="1"/>
    </xf>
    <xf numFmtId="0" fontId="2" fillId="2" borderId="23" xfId="0" applyFont="1" applyFill="1" applyBorder="1" applyAlignment="1">
      <alignment horizontal="center" vertical="center"/>
    </xf>
    <xf numFmtId="0" fontId="2" fillId="2" borderId="24" xfId="0" applyFont="1" applyFill="1" applyBorder="1" applyAlignment="1">
      <alignment horizontal="center" vertical="center"/>
    </xf>
    <xf numFmtId="0" fontId="2" fillId="2" borderId="12" xfId="0" applyFont="1" applyFill="1" applyBorder="1" applyAlignment="1">
      <alignment horizontal="center" vertical="center"/>
    </xf>
    <xf numFmtId="0" fontId="28" fillId="13" borderId="42" xfId="0" applyFont="1" applyFill="1" applyBorder="1" applyAlignment="1">
      <alignment horizontal="center" vertical="center" wrapText="1"/>
    </xf>
    <xf numFmtId="0" fontId="28" fillId="13" borderId="43" xfId="0" applyFont="1" applyFill="1" applyBorder="1" applyAlignment="1">
      <alignment horizontal="center" vertical="center" wrapText="1"/>
    </xf>
    <xf numFmtId="0" fontId="28" fillId="13" borderId="21" xfId="0" applyFont="1" applyFill="1" applyBorder="1" applyAlignment="1">
      <alignment horizontal="center" vertical="center" wrapText="1"/>
    </xf>
    <xf numFmtId="0" fontId="3" fillId="7" borderId="63" xfId="0" applyFont="1" applyFill="1" applyBorder="1" applyAlignment="1">
      <alignment horizontal="center" vertical="top" wrapText="1"/>
    </xf>
    <xf numFmtId="0" fontId="3" fillId="7" borderId="64" xfId="0" applyFont="1" applyFill="1" applyBorder="1" applyAlignment="1">
      <alignment horizontal="center" vertical="top" wrapText="1"/>
    </xf>
    <xf numFmtId="0" fontId="3" fillId="7" borderId="20" xfId="0" applyFont="1" applyFill="1" applyBorder="1" applyAlignment="1">
      <alignment horizontal="center" vertical="top" wrapText="1"/>
    </xf>
    <xf numFmtId="0" fontId="2" fillId="0" borderId="64" xfId="0" applyFont="1" applyBorder="1" applyAlignment="1">
      <alignment horizontal="center" vertical="top" wrapText="1"/>
    </xf>
    <xf numFmtId="0" fontId="2" fillId="0" borderId="65" xfId="0" applyFont="1" applyBorder="1" applyAlignment="1">
      <alignment horizontal="center" vertical="top" wrapText="1"/>
    </xf>
    <xf numFmtId="0" fontId="19" fillId="8" borderId="8" xfId="0" applyFont="1" applyFill="1" applyBorder="1" applyAlignment="1">
      <alignment horizontal="left" vertical="center" wrapText="1"/>
    </xf>
    <xf numFmtId="0" fontId="19" fillId="8" borderId="5" xfId="0" applyFont="1" applyFill="1" applyBorder="1" applyAlignment="1">
      <alignment horizontal="left" vertical="center" wrapText="1"/>
    </xf>
    <xf numFmtId="0" fontId="19" fillId="8" borderId="13" xfId="0" applyFont="1" applyFill="1" applyBorder="1" applyAlignment="1">
      <alignment horizontal="left" vertical="center" wrapText="1"/>
    </xf>
    <xf numFmtId="0" fontId="3" fillId="7" borderId="2" xfId="0" applyFont="1" applyFill="1" applyBorder="1" applyAlignment="1">
      <alignment horizontal="center" vertical="center" wrapText="1"/>
    </xf>
    <xf numFmtId="0" fontId="3" fillId="7" borderId="2" xfId="0" applyFont="1" applyFill="1" applyBorder="1" applyAlignment="1">
      <alignment wrapText="1"/>
    </xf>
    <xf numFmtId="0" fontId="2" fillId="0" borderId="20" xfId="0" applyFont="1" applyBorder="1" applyAlignment="1">
      <alignment horizontal="center" vertical="top" wrapText="1"/>
    </xf>
    <xf numFmtId="0" fontId="2" fillId="2" borderId="31" xfId="0" applyFont="1" applyFill="1" applyBorder="1" applyAlignment="1">
      <alignment horizontal="center" vertical="center"/>
    </xf>
    <xf numFmtId="0" fontId="7" fillId="2" borderId="32" xfId="0" applyFont="1" applyFill="1" applyBorder="1" applyAlignment="1">
      <alignment vertical="center" wrapText="1"/>
    </xf>
    <xf numFmtId="0" fontId="2" fillId="2" borderId="33" xfId="0" applyFont="1" applyFill="1" applyBorder="1" applyAlignment="1">
      <alignment horizontal="center" vertical="center"/>
    </xf>
    <xf numFmtId="0" fontId="2" fillId="2" borderId="32" xfId="0" applyFont="1" applyFill="1" applyBorder="1" applyAlignment="1">
      <alignment horizontal="center" vertical="center"/>
    </xf>
    <xf numFmtId="0" fontId="2" fillId="2" borderId="40" xfId="0" applyFont="1" applyFill="1" applyBorder="1" applyAlignment="1">
      <alignment horizontal="center" vertical="center"/>
    </xf>
    <xf numFmtId="0" fontId="2" fillId="2" borderId="34" xfId="0" applyFont="1" applyFill="1" applyBorder="1" applyAlignment="1">
      <alignment horizontal="center" vertical="center"/>
    </xf>
    <xf numFmtId="0" fontId="7" fillId="2" borderId="35" xfId="0" applyFont="1" applyFill="1" applyBorder="1" applyAlignment="1">
      <alignment vertical="center" wrapText="1"/>
    </xf>
    <xf numFmtId="0" fontId="2" fillId="2" borderId="36" xfId="0" applyFont="1" applyFill="1" applyBorder="1" applyAlignment="1">
      <alignment horizontal="center" vertical="center"/>
    </xf>
    <xf numFmtId="0" fontId="2" fillId="2" borderId="35" xfId="0" applyFont="1" applyFill="1" applyBorder="1" applyAlignment="1">
      <alignment horizontal="center" vertical="center"/>
    </xf>
    <xf numFmtId="0" fontId="2" fillId="2" borderId="37" xfId="0" applyFont="1" applyFill="1" applyBorder="1" applyAlignment="1">
      <alignment horizontal="center" vertical="center"/>
    </xf>
    <xf numFmtId="0" fontId="2" fillId="2" borderId="12" xfId="0" applyFont="1" applyFill="1" applyBorder="1" applyAlignment="1">
      <alignment vertical="center" wrapText="1"/>
    </xf>
    <xf numFmtId="0" fontId="2" fillId="2" borderId="24" xfId="0" applyFont="1" applyFill="1" applyBorder="1" applyAlignment="1">
      <alignment horizontal="center" vertical="center" wrapText="1"/>
    </xf>
    <xf numFmtId="0" fontId="2" fillId="2" borderId="24" xfId="0" applyFont="1" applyFill="1" applyBorder="1" applyAlignment="1">
      <alignment vertical="center" wrapText="1"/>
    </xf>
    <xf numFmtId="0" fontId="2" fillId="2" borderId="23" xfId="0" applyFont="1" applyFill="1" applyBorder="1" applyAlignment="1">
      <alignment vertical="center" wrapText="1"/>
    </xf>
    <xf numFmtId="9" fontId="12" fillId="7" borderId="30" xfId="0" applyNumberFormat="1" applyFont="1" applyFill="1" applyBorder="1" applyAlignment="1">
      <alignment horizontal="center" vertical="center" wrapText="1"/>
    </xf>
    <xf numFmtId="0" fontId="3" fillId="7" borderId="19" xfId="0" applyFont="1" applyFill="1" applyBorder="1" applyAlignment="1">
      <alignment horizontal="center" vertical="center" wrapText="1"/>
    </xf>
    <xf numFmtId="0" fontId="3" fillId="7" borderId="81" xfId="0" applyFont="1" applyFill="1" applyBorder="1" applyAlignment="1">
      <alignment horizontal="center" vertical="center" wrapText="1"/>
    </xf>
    <xf numFmtId="0" fontId="3" fillId="7" borderId="82" xfId="0" applyFont="1" applyFill="1" applyBorder="1" applyAlignment="1">
      <alignment horizontal="center" vertical="center" wrapText="1"/>
    </xf>
    <xf numFmtId="0" fontId="3" fillId="7" borderId="83" xfId="0" applyFont="1" applyFill="1" applyBorder="1" applyAlignment="1">
      <alignment horizontal="center" vertical="center" wrapText="1"/>
    </xf>
    <xf numFmtId="0" fontId="29" fillId="7" borderId="19" xfId="0" applyFont="1" applyFill="1" applyBorder="1" applyAlignment="1">
      <alignment horizontal="center" vertical="center" wrapText="1"/>
    </xf>
    <xf numFmtId="0" fontId="29" fillId="7" borderId="81" xfId="0" applyFont="1" applyFill="1" applyBorder="1" applyAlignment="1">
      <alignment horizontal="center" vertical="center" wrapText="1"/>
    </xf>
    <xf numFmtId="0" fontId="3" fillId="7" borderId="19" xfId="0" applyFont="1" applyFill="1" applyBorder="1" applyAlignment="1">
      <alignment horizontal="left" vertical="center" wrapText="1"/>
    </xf>
    <xf numFmtId="0" fontId="3" fillId="7" borderId="81" xfId="0" applyFont="1" applyFill="1" applyBorder="1" applyAlignment="1">
      <alignment horizontal="left" vertical="center" wrapText="1"/>
    </xf>
    <xf numFmtId="0" fontId="16" fillId="7" borderId="16" xfId="0" applyFont="1" applyFill="1" applyBorder="1" applyAlignment="1">
      <alignment horizontal="left" vertical="center" wrapText="1"/>
    </xf>
    <xf numFmtId="0" fontId="16" fillId="7" borderId="84" xfId="0" applyFont="1" applyFill="1" applyBorder="1" applyAlignment="1">
      <alignment horizontal="left" vertical="center" wrapText="1"/>
    </xf>
    <xf numFmtId="0" fontId="3" fillId="0" borderId="50" xfId="0" applyFont="1" applyBorder="1" applyAlignment="1">
      <alignment horizontal="left" vertical="top" wrapText="1"/>
    </xf>
    <xf numFmtId="0" fontId="2" fillId="16" borderId="0" xfId="0" applyFont="1" applyFill="1" applyBorder="1" applyAlignment="1">
      <alignment vertical="top" wrapText="1"/>
    </xf>
    <xf numFmtId="0" fontId="21" fillId="0" borderId="51" xfId="2" applyFill="1" applyBorder="1" applyAlignment="1" applyProtection="1">
      <alignment vertical="top" wrapText="1"/>
    </xf>
    <xf numFmtId="0" fontId="7" fillId="0" borderId="85" xfId="0" applyFont="1" applyBorder="1" applyAlignment="1">
      <alignment vertical="top" wrapText="1"/>
    </xf>
    <xf numFmtId="0" fontId="23" fillId="0" borderId="86" xfId="0" applyFont="1" applyBorder="1" applyAlignment="1">
      <alignment vertical="center" wrapText="1"/>
    </xf>
    <xf numFmtId="0" fontId="31" fillId="7" borderId="0" xfId="0" applyFont="1" applyFill="1"/>
    <xf numFmtId="0" fontId="30" fillId="7" borderId="0" xfId="0" applyFont="1" applyFill="1" applyAlignment="1">
      <alignment vertical="center"/>
    </xf>
    <xf numFmtId="0" fontId="2" fillId="0" borderId="79" xfId="0" applyFont="1" applyBorder="1" applyAlignment="1">
      <alignment horizontal="center" vertical="center"/>
    </xf>
    <xf numFmtId="0" fontId="7" fillId="0" borderId="77" xfId="0" applyFont="1" applyBorder="1" applyAlignment="1">
      <alignment vertical="center" wrapText="1"/>
    </xf>
    <xf numFmtId="0" fontId="2" fillId="0" borderId="38" xfId="0" applyFont="1" applyBorder="1" applyAlignment="1">
      <alignment horizontal="center" vertical="center"/>
    </xf>
    <xf numFmtId="0" fontId="2" fillId="0" borderId="77" xfId="0" applyFont="1" applyBorder="1" applyAlignment="1">
      <alignment horizontal="center" vertical="center"/>
    </xf>
    <xf numFmtId="0" fontId="2" fillId="0" borderId="80" xfId="0" applyFont="1" applyBorder="1" applyAlignment="1">
      <alignment horizontal="center" vertical="center"/>
    </xf>
    <xf numFmtId="0" fontId="8" fillId="11" borderId="8" xfId="0" applyFont="1" applyFill="1" applyBorder="1" applyAlignment="1">
      <alignment horizontal="center" vertical="center" wrapText="1"/>
    </xf>
    <xf numFmtId="0" fontId="8" fillId="11" borderId="13" xfId="0" applyFont="1" applyFill="1" applyBorder="1" applyAlignment="1">
      <alignment vertical="center" wrapText="1"/>
    </xf>
    <xf numFmtId="9" fontId="8" fillId="11" borderId="44" xfId="0" applyNumberFormat="1" applyFont="1" applyFill="1" applyBorder="1" applyAlignment="1">
      <alignment horizontal="center" vertical="center" wrapText="1"/>
    </xf>
    <xf numFmtId="9" fontId="12" fillId="7" borderId="6" xfId="0" applyNumberFormat="1" applyFont="1" applyFill="1" applyBorder="1" applyAlignment="1">
      <alignment horizontal="center" vertical="center" wrapText="1"/>
    </xf>
    <xf numFmtId="9" fontId="12" fillId="7" borderId="7" xfId="0" applyNumberFormat="1" applyFont="1" applyFill="1" applyBorder="1" applyAlignment="1">
      <alignment horizontal="center" vertical="center" wrapText="1"/>
    </xf>
    <xf numFmtId="0" fontId="2" fillId="0" borderId="77" xfId="0" applyFont="1" applyBorder="1" applyAlignment="1">
      <alignment vertical="center" wrapText="1"/>
    </xf>
    <xf numFmtId="9" fontId="12" fillId="11" borderId="44" xfId="0" applyNumberFormat="1" applyFont="1" applyFill="1" applyBorder="1" applyAlignment="1">
      <alignment horizontal="center" vertical="center" wrapText="1"/>
    </xf>
    <xf numFmtId="0" fontId="2" fillId="0" borderId="38" xfId="0" applyFont="1" applyFill="1" applyBorder="1" applyAlignment="1">
      <alignment horizontal="center" vertical="center"/>
    </xf>
    <xf numFmtId="0" fontId="2" fillId="0" borderId="77" xfId="0" applyFont="1" applyFill="1" applyBorder="1" applyAlignment="1">
      <alignment horizontal="center" vertical="center"/>
    </xf>
    <xf numFmtId="0" fontId="2" fillId="0" borderId="80" xfId="0" applyFont="1" applyFill="1" applyBorder="1" applyAlignment="1">
      <alignment horizontal="center" vertical="center"/>
    </xf>
    <xf numFmtId="0" fontId="12" fillId="4" borderId="8" xfId="0" applyFont="1" applyFill="1" applyBorder="1" applyAlignment="1">
      <alignment horizontal="center" vertical="center"/>
    </xf>
    <xf numFmtId="0" fontId="12" fillId="4" borderId="13" xfId="0" applyFont="1" applyFill="1" applyBorder="1" applyAlignment="1">
      <alignment vertical="center" wrapText="1"/>
    </xf>
    <xf numFmtId="9" fontId="12" fillId="4" borderId="44" xfId="0" applyNumberFormat="1" applyFont="1" applyFill="1" applyBorder="1" applyAlignment="1">
      <alignment horizontal="center" vertical="center" wrapText="1"/>
    </xf>
    <xf numFmtId="0" fontId="12" fillId="4" borderId="5" xfId="0" applyFont="1" applyFill="1" applyBorder="1" applyAlignment="1">
      <alignment vertical="center" wrapText="1"/>
    </xf>
    <xf numFmtId="0" fontId="8" fillId="5" borderId="8" xfId="0" applyFont="1" applyFill="1" applyBorder="1" applyAlignment="1">
      <alignment horizontal="center" vertical="center"/>
    </xf>
    <xf numFmtId="0" fontId="8" fillId="5" borderId="13" xfId="0" applyFont="1" applyFill="1" applyBorder="1" applyAlignment="1">
      <alignment vertical="center" wrapText="1"/>
    </xf>
    <xf numFmtId="9" fontId="12" fillId="5" borderId="44" xfId="0" applyNumberFormat="1" applyFont="1" applyFill="1" applyBorder="1" applyAlignment="1">
      <alignment horizontal="center" vertical="center" wrapText="1"/>
    </xf>
    <xf numFmtId="0" fontId="2" fillId="0" borderId="27" xfId="0" applyFont="1" applyBorder="1" applyAlignment="1">
      <alignment horizontal="center" vertical="center"/>
    </xf>
    <xf numFmtId="0" fontId="2" fillId="0" borderId="87" xfId="0" applyFont="1" applyBorder="1" applyAlignment="1">
      <alignment vertical="center" wrapText="1"/>
    </xf>
    <xf numFmtId="0" fontId="2" fillId="0" borderId="88" xfId="0" applyFont="1" applyBorder="1" applyAlignment="1">
      <alignment horizontal="center" vertical="center"/>
    </xf>
    <xf numFmtId="0" fontId="2" fillId="0" borderId="87" xfId="0" applyFont="1" applyBorder="1" applyAlignment="1">
      <alignment horizontal="center" vertical="center"/>
    </xf>
    <xf numFmtId="0" fontId="2" fillId="0" borderId="89" xfId="0" applyFont="1" applyBorder="1" applyAlignment="1">
      <alignment horizontal="center" vertical="center"/>
    </xf>
    <xf numFmtId="0" fontId="8" fillId="5" borderId="4" xfId="0" applyFont="1" applyFill="1" applyBorder="1" applyAlignment="1">
      <alignment vertical="center" wrapText="1"/>
    </xf>
    <xf numFmtId="0" fontId="2" fillId="2" borderId="38" xfId="0" applyFont="1" applyFill="1" applyBorder="1" applyAlignment="1">
      <alignment horizontal="center" vertical="center"/>
    </xf>
    <xf numFmtId="0" fontId="7" fillId="2" borderId="80" xfId="0" applyFont="1" applyFill="1" applyBorder="1" applyAlignment="1">
      <alignment vertical="center" wrapText="1"/>
    </xf>
    <xf numFmtId="0" fontId="2" fillId="2" borderId="77" xfId="0" applyFont="1" applyFill="1" applyBorder="1" applyAlignment="1">
      <alignment horizontal="center" vertical="center"/>
    </xf>
    <xf numFmtId="0" fontId="2" fillId="2" borderId="80" xfId="0" applyFont="1" applyFill="1" applyBorder="1" applyAlignment="1">
      <alignment horizontal="center" vertical="center"/>
    </xf>
    <xf numFmtId="0" fontId="12" fillId="6" borderId="8" xfId="0" applyFont="1" applyFill="1" applyBorder="1" applyAlignment="1">
      <alignment horizontal="center" vertical="center"/>
    </xf>
    <xf numFmtId="0" fontId="12" fillId="6" borderId="13" xfId="0" applyFont="1" applyFill="1" applyBorder="1" applyAlignment="1">
      <alignment vertical="center" wrapText="1"/>
    </xf>
    <xf numFmtId="9" fontId="12" fillId="6" borderId="44" xfId="0" applyNumberFormat="1" applyFont="1" applyFill="1" applyBorder="1" applyAlignment="1">
      <alignment horizontal="center" vertical="center" wrapText="1"/>
    </xf>
    <xf numFmtId="0" fontId="2" fillId="2" borderId="24" xfId="0" applyFont="1" applyFill="1" applyBorder="1" applyAlignment="1">
      <alignment vertical="center" wrapText="1"/>
    </xf>
    <xf numFmtId="0" fontId="8" fillId="5" borderId="5" xfId="0" applyFont="1" applyFill="1" applyBorder="1" applyAlignment="1">
      <alignment horizontal="left" vertical="center" wrapText="1"/>
    </xf>
    <xf numFmtId="0" fontId="8" fillId="5" borderId="13" xfId="0" applyFont="1" applyFill="1" applyBorder="1" applyAlignment="1">
      <alignment horizontal="left" vertical="center" wrapText="1"/>
    </xf>
    <xf numFmtId="0" fontId="0" fillId="0" borderId="23" xfId="0" applyBorder="1"/>
    <xf numFmtId="0" fontId="0" fillId="0" borderId="24" xfId="0" applyBorder="1"/>
  </cellXfs>
  <cellStyles count="3">
    <cellStyle name="Hyperlink" xfId="2" builtinId="8"/>
    <cellStyle name="Procent" xfId="1" builtinId="5"/>
    <cellStyle name="Standaard" xfId="0" builtinId="0"/>
  </cellStyles>
  <dxfs count="2">
    <dxf>
      <fill>
        <patternFill>
          <bgColor rgb="FF92D050"/>
        </patternFill>
      </fill>
    </dxf>
    <dxf>
      <fill>
        <patternFill>
          <bgColor rgb="FFFF0000"/>
        </patternFill>
      </fill>
    </dxf>
  </dxfs>
  <tableStyles count="0" defaultTableStyle="TableStyleMedium2" defaultPivotStyle="PivotStyleLight16"/>
  <colors>
    <mruColors>
      <color rgb="FF99CC00"/>
      <color rgb="FF33CCFF"/>
      <color rgb="FF319BF3"/>
      <color rgb="FF00FF00"/>
      <color rgb="FF00CC00"/>
      <color rgb="FFFF33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E12"/>
  <sheetViews>
    <sheetView showGridLines="0" tabSelected="1" zoomScale="85" zoomScaleNormal="85" workbookViewId="0"/>
  </sheetViews>
  <sheetFormatPr defaultColWidth="9.109375" defaultRowHeight="13.8"/>
  <cols>
    <col min="1" max="1" width="28.88671875" style="75" customWidth="1"/>
    <col min="2" max="2" width="1.88671875" style="63" customWidth="1"/>
    <col min="3" max="3" width="28.88671875" style="63" customWidth="1"/>
    <col min="4" max="4" width="92.21875" style="76" customWidth="1"/>
    <col min="5" max="5" width="33.5546875" style="76" customWidth="1"/>
    <col min="6" max="16384" width="9.109375" style="63"/>
  </cols>
  <sheetData>
    <row r="1" spans="1:5" ht="43.8" customHeight="1" thickBot="1">
      <c r="A1" s="222" t="s">
        <v>175</v>
      </c>
      <c r="B1" s="221"/>
      <c r="C1" s="221"/>
      <c r="D1" s="221"/>
      <c r="E1" s="221"/>
    </row>
    <row r="2" spans="1:5" ht="28.2" thickBot="1">
      <c r="A2" s="57" t="s">
        <v>137</v>
      </c>
      <c r="B2" s="58"/>
      <c r="C2" s="59" t="s">
        <v>138</v>
      </c>
      <c r="D2" s="59" t="s">
        <v>139</v>
      </c>
      <c r="E2" s="60" t="s">
        <v>140</v>
      </c>
    </row>
    <row r="3" spans="1:5" ht="45.6" customHeight="1" thickBot="1">
      <c r="A3" s="77" t="s">
        <v>159</v>
      </c>
      <c r="B3" s="140"/>
      <c r="C3" s="61" t="s">
        <v>146</v>
      </c>
      <c r="D3" s="65" t="s">
        <v>176</v>
      </c>
      <c r="E3" s="78"/>
    </row>
    <row r="4" spans="1:5" ht="45.6" customHeight="1">
      <c r="A4" s="77" t="s">
        <v>160</v>
      </c>
      <c r="B4" s="64"/>
      <c r="C4" s="61" t="s">
        <v>141</v>
      </c>
      <c r="D4" s="65" t="s">
        <v>144</v>
      </c>
      <c r="E4" s="78"/>
    </row>
    <row r="5" spans="1:5" ht="45.6" customHeight="1">
      <c r="A5" s="79"/>
      <c r="B5" s="66"/>
      <c r="C5" s="80"/>
      <c r="D5" s="67" t="s">
        <v>143</v>
      </c>
      <c r="E5" s="81" t="s">
        <v>145</v>
      </c>
    </row>
    <row r="6" spans="1:5" ht="45.6" customHeight="1">
      <c r="A6" s="82"/>
      <c r="B6" s="66"/>
      <c r="C6" s="68"/>
      <c r="D6" s="67" t="s">
        <v>157</v>
      </c>
      <c r="E6" s="83"/>
    </row>
    <row r="7" spans="1:5" ht="45.6" customHeight="1" thickBot="1">
      <c r="A7" s="82"/>
      <c r="B7" s="66"/>
      <c r="C7" s="68"/>
      <c r="D7" s="69" t="s">
        <v>158</v>
      </c>
      <c r="E7" s="84"/>
    </row>
    <row r="8" spans="1:5" ht="45.6" customHeight="1">
      <c r="A8" s="77" t="s">
        <v>161</v>
      </c>
      <c r="B8" s="72"/>
      <c r="C8" s="61" t="s">
        <v>142</v>
      </c>
      <c r="D8" s="86" t="s">
        <v>180</v>
      </c>
      <c r="E8" s="78"/>
    </row>
    <row r="9" spans="1:5" ht="45.6" customHeight="1">
      <c r="A9" s="216"/>
      <c r="B9" s="217"/>
      <c r="C9" s="218"/>
      <c r="D9" s="219" t="s">
        <v>178</v>
      </c>
      <c r="E9" s="220"/>
    </row>
    <row r="10" spans="1:5" ht="45.6" customHeight="1">
      <c r="A10" s="216"/>
      <c r="B10" s="217"/>
      <c r="C10" s="218"/>
      <c r="D10" s="219" t="s">
        <v>179</v>
      </c>
      <c r="E10" s="220"/>
    </row>
    <row r="11" spans="1:5" ht="45.6" customHeight="1">
      <c r="A11" s="216"/>
      <c r="B11" s="217"/>
      <c r="C11" s="218"/>
      <c r="D11" s="219" t="s">
        <v>177</v>
      </c>
      <c r="E11" s="220"/>
    </row>
    <row r="12" spans="1:5" ht="45.6" customHeight="1" thickBot="1">
      <c r="A12" s="85"/>
      <c r="B12" s="73"/>
      <c r="C12" s="70"/>
      <c r="D12" s="71" t="s">
        <v>181</v>
      </c>
      <c r="E12" s="74"/>
    </row>
  </sheetData>
  <hyperlinks>
    <hyperlink ref="C4" location="BOAS!A1" display="BOAS"/>
    <hyperlink ref="C8" location="Planning!A1" display="Planning"/>
    <hyperlink ref="C3" location="'Norm voor acceptatie'!A1" display="Norm voor acceptatie"/>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sheetPr>
    <tabColor rgb="FF99CC00"/>
  </sheetPr>
  <dimension ref="B1:M64"/>
  <sheetViews>
    <sheetView view="pageBreakPreview" zoomScale="85" zoomScaleNormal="55" zoomScaleSheetLayoutView="85" workbookViewId="0">
      <pane ySplit="2" topLeftCell="A3" activePane="bottomLeft" state="frozen"/>
      <selection pane="bottomLeft" activeCell="B2" sqref="B2:C2"/>
    </sheetView>
  </sheetViews>
  <sheetFormatPr defaultColWidth="9.109375" defaultRowHeight="13.8"/>
  <cols>
    <col min="1" max="1" width="2.6640625" style="6" customWidth="1"/>
    <col min="2" max="2" width="5.5546875" style="2" customWidth="1"/>
    <col min="3" max="3" width="80.5546875" style="53" customWidth="1"/>
    <col min="4" max="4" width="6.5546875" style="2" customWidth="1"/>
    <col min="5" max="8" width="12.6640625" style="2" customWidth="1"/>
    <col min="9" max="9" width="3.44140625" style="3" customWidth="1"/>
    <col min="10" max="10" width="10.6640625" style="3" hidden="1" customWidth="1"/>
    <col min="11" max="11" width="5.88671875" style="4" customWidth="1"/>
    <col min="12" max="12" width="32.5546875" style="5" customWidth="1"/>
    <col min="13" max="13" width="76.5546875" style="5" customWidth="1"/>
    <col min="14" max="16384" width="9.109375" style="6"/>
  </cols>
  <sheetData>
    <row r="1" spans="2:13" ht="14.4" thickBot="1">
      <c r="C1" s="40"/>
      <c r="D1" s="7"/>
      <c r="E1" s="7"/>
      <c r="F1" s="7"/>
      <c r="G1" s="7"/>
      <c r="H1" s="7"/>
    </row>
    <row r="2" spans="2:13" s="9" customFormat="1" ht="28.2" thickBot="1">
      <c r="B2" s="156" t="s">
        <v>136</v>
      </c>
      <c r="C2" s="157"/>
      <c r="D2" s="21" t="s">
        <v>109</v>
      </c>
      <c r="E2" s="21" t="s">
        <v>151</v>
      </c>
      <c r="F2" s="21" t="s">
        <v>1</v>
      </c>
      <c r="G2" s="21" t="s">
        <v>0</v>
      </c>
      <c r="H2" s="22" t="s">
        <v>152</v>
      </c>
      <c r="I2" s="8"/>
      <c r="J2" s="8"/>
      <c r="K2" s="54" t="s">
        <v>35</v>
      </c>
      <c r="L2" s="55" t="s">
        <v>92</v>
      </c>
      <c r="M2" s="56" t="s">
        <v>90</v>
      </c>
    </row>
    <row r="3" spans="2:13" s="37" customFormat="1" ht="26.4" customHeight="1" thickBot="1">
      <c r="B3" s="228">
        <v>1</v>
      </c>
      <c r="C3" s="229" t="s">
        <v>38</v>
      </c>
      <c r="D3" s="234"/>
      <c r="E3" s="231" t="str">
        <f>IFERROR(SUM(E4:E7)/SUM($E4:$H7),"")</f>
        <v/>
      </c>
      <c r="F3" s="231" t="str">
        <f t="shared" ref="F3:H3" si="0">IFERROR(SUM(F4:F7)/SUM($E4:$H7),"")</f>
        <v/>
      </c>
      <c r="G3" s="231" t="str">
        <f t="shared" si="0"/>
        <v/>
      </c>
      <c r="H3" s="232" t="str">
        <f t="shared" si="0"/>
        <v/>
      </c>
      <c r="I3" s="36"/>
      <c r="J3" s="36">
        <f t="shared" ref="J3:J61" si="1">SUM(D3:H3)</f>
        <v>0</v>
      </c>
      <c r="K3" s="148" t="s">
        <v>34</v>
      </c>
      <c r="L3" s="149"/>
      <c r="M3" s="150"/>
    </row>
    <row r="4" spans="2:13" ht="45.6" customHeight="1">
      <c r="B4" s="223" t="s">
        <v>2</v>
      </c>
      <c r="C4" s="233" t="s">
        <v>50</v>
      </c>
      <c r="D4" s="225"/>
      <c r="E4" s="226"/>
      <c r="F4" s="226"/>
      <c r="G4" s="226"/>
      <c r="H4" s="227"/>
      <c r="I4" s="10"/>
      <c r="J4" s="10">
        <f>SUM(D4:H4)</f>
        <v>0</v>
      </c>
      <c r="K4" s="144" t="s">
        <v>103</v>
      </c>
      <c r="L4" s="151" t="s">
        <v>156</v>
      </c>
      <c r="M4" s="151" t="s">
        <v>91</v>
      </c>
    </row>
    <row r="5" spans="2:13" ht="45.6" customHeight="1">
      <c r="B5" s="28" t="s">
        <v>3</v>
      </c>
      <c r="C5" s="29" t="s">
        <v>162</v>
      </c>
      <c r="D5" s="23"/>
      <c r="E5" s="13"/>
      <c r="F5" s="13"/>
      <c r="G5" s="13"/>
      <c r="H5" s="14"/>
      <c r="I5" s="10"/>
      <c r="J5" s="10">
        <f t="shared" si="1"/>
        <v>0</v>
      </c>
      <c r="K5" s="145"/>
      <c r="L5" s="152"/>
      <c r="M5" s="152"/>
    </row>
    <row r="6" spans="2:13" ht="45.6" customHeight="1">
      <c r="B6" s="28" t="s">
        <v>4</v>
      </c>
      <c r="C6" s="29" t="s">
        <v>163</v>
      </c>
      <c r="D6" s="23"/>
      <c r="E6" s="13"/>
      <c r="F6" s="13"/>
      <c r="G6" s="13"/>
      <c r="H6" s="14"/>
      <c r="I6" s="10"/>
      <c r="J6" s="10">
        <f t="shared" si="1"/>
        <v>0</v>
      </c>
      <c r="K6" s="145"/>
      <c r="L6" s="152"/>
      <c r="M6" s="152"/>
    </row>
    <row r="7" spans="2:13" ht="45.6" customHeight="1" thickBot="1">
      <c r="B7" s="30" t="s">
        <v>5</v>
      </c>
      <c r="C7" s="31" t="s">
        <v>164</v>
      </c>
      <c r="D7" s="15"/>
      <c r="E7" s="16"/>
      <c r="F7" s="16"/>
      <c r="G7" s="16"/>
      <c r="H7" s="17"/>
      <c r="I7" s="10"/>
      <c r="J7" s="10">
        <f t="shared" si="1"/>
        <v>0</v>
      </c>
      <c r="K7" s="146"/>
      <c r="L7" s="153"/>
      <c r="M7" s="153"/>
    </row>
    <row r="8" spans="2:13" s="37" customFormat="1" ht="26.4" customHeight="1" thickBot="1">
      <c r="B8" s="228"/>
      <c r="C8" s="229" t="s">
        <v>36</v>
      </c>
      <c r="D8" s="230"/>
      <c r="E8" s="231" t="str">
        <f>IFERROR(SUM(E9:E12)/SUM($E9:$H12),"")</f>
        <v/>
      </c>
      <c r="F8" s="231" t="str">
        <f t="shared" ref="F8:H8" si="2">IFERROR(SUM(F9:F12)/SUM($E9:$H12),"")</f>
        <v/>
      </c>
      <c r="G8" s="231" t="str">
        <f t="shared" si="2"/>
        <v/>
      </c>
      <c r="H8" s="232" t="str">
        <f t="shared" si="2"/>
        <v/>
      </c>
      <c r="I8" s="36"/>
      <c r="J8" s="36">
        <f t="shared" si="1"/>
        <v>0</v>
      </c>
      <c r="K8" s="141" t="s">
        <v>36</v>
      </c>
      <c r="L8" s="142"/>
      <c r="M8" s="143"/>
    </row>
    <row r="9" spans="2:13" ht="45.6" customHeight="1">
      <c r="B9" s="223" t="s">
        <v>6</v>
      </c>
      <c r="C9" s="224" t="s">
        <v>171</v>
      </c>
      <c r="D9" s="225"/>
      <c r="E9" s="226"/>
      <c r="F9" s="226"/>
      <c r="G9" s="226"/>
      <c r="H9" s="227"/>
      <c r="I9" s="10"/>
      <c r="J9" s="10">
        <f t="shared" si="1"/>
        <v>0</v>
      </c>
      <c r="K9" s="147" t="s">
        <v>104</v>
      </c>
      <c r="L9" s="154" t="s">
        <v>154</v>
      </c>
      <c r="M9" s="154" t="s">
        <v>155</v>
      </c>
    </row>
    <row r="10" spans="2:13" ht="45.6" customHeight="1">
      <c r="B10" s="28" t="s">
        <v>7</v>
      </c>
      <c r="C10" s="48" t="s">
        <v>172</v>
      </c>
      <c r="D10" s="23"/>
      <c r="E10" s="13"/>
      <c r="F10" s="13"/>
      <c r="G10" s="13"/>
      <c r="H10" s="14"/>
      <c r="I10" s="10"/>
      <c r="J10" s="10">
        <f t="shared" si="1"/>
        <v>0</v>
      </c>
      <c r="K10" s="145"/>
      <c r="L10" s="152"/>
      <c r="M10" s="152"/>
    </row>
    <row r="11" spans="2:13" ht="45.6" customHeight="1">
      <c r="B11" s="28" t="s">
        <v>8</v>
      </c>
      <c r="C11" s="48" t="s">
        <v>173</v>
      </c>
      <c r="D11" s="23"/>
      <c r="E11" s="13"/>
      <c r="F11" s="13"/>
      <c r="G11" s="13"/>
      <c r="H11" s="14"/>
      <c r="I11" s="10"/>
      <c r="J11" s="10">
        <f t="shared" si="1"/>
        <v>0</v>
      </c>
      <c r="K11" s="145"/>
      <c r="L11" s="152"/>
      <c r="M11" s="152"/>
    </row>
    <row r="12" spans="2:13" ht="45.6" customHeight="1" thickBot="1">
      <c r="B12" s="30" t="s">
        <v>9</v>
      </c>
      <c r="C12" s="49" t="s">
        <v>174</v>
      </c>
      <c r="D12" s="15"/>
      <c r="E12" s="16"/>
      <c r="F12" s="16"/>
      <c r="G12" s="16"/>
      <c r="H12" s="17"/>
      <c r="I12" s="10"/>
      <c r="J12" s="10">
        <f t="shared" si="1"/>
        <v>0</v>
      </c>
      <c r="K12" s="146"/>
      <c r="L12" s="153"/>
      <c r="M12" s="153"/>
    </row>
    <row r="13" spans="2:13" s="37" customFormat="1" ht="26.4" customHeight="1" thickBot="1">
      <c r="B13" s="228"/>
      <c r="C13" s="229" t="s">
        <v>37</v>
      </c>
      <c r="D13" s="230"/>
      <c r="E13" s="231" t="str">
        <f>IFERROR(SUM(E14:E15)/SUM($E14:$H15),"")</f>
        <v/>
      </c>
      <c r="F13" s="231" t="str">
        <f t="shared" ref="F13:H13" si="3">IFERROR(SUM(F14:F15)/SUM($E14:$H15),"")</f>
        <v/>
      </c>
      <c r="G13" s="231" t="str">
        <f t="shared" si="3"/>
        <v/>
      </c>
      <c r="H13" s="232" t="str">
        <f t="shared" si="3"/>
        <v/>
      </c>
      <c r="I13" s="36"/>
      <c r="J13" s="36">
        <f t="shared" si="1"/>
        <v>0</v>
      </c>
      <c r="K13" s="141" t="s">
        <v>37</v>
      </c>
      <c r="L13" s="142"/>
      <c r="M13" s="143"/>
    </row>
    <row r="14" spans="2:13" ht="45.6" customHeight="1">
      <c r="B14" s="223" t="s">
        <v>10</v>
      </c>
      <c r="C14" s="233" t="s">
        <v>51</v>
      </c>
      <c r="D14" s="225"/>
      <c r="E14" s="226"/>
      <c r="F14" s="226"/>
      <c r="G14" s="226"/>
      <c r="H14" s="227"/>
      <c r="I14" s="10"/>
      <c r="J14" s="10">
        <f t="shared" si="1"/>
        <v>0</v>
      </c>
      <c r="K14" s="158" t="s">
        <v>105</v>
      </c>
      <c r="L14" s="159" t="s">
        <v>93</v>
      </c>
      <c r="M14" s="159" t="s">
        <v>91</v>
      </c>
    </row>
    <row r="15" spans="2:13" ht="45.6" customHeight="1" thickBot="1">
      <c r="B15" s="30" t="s">
        <v>11</v>
      </c>
      <c r="C15" s="32" t="s">
        <v>52</v>
      </c>
      <c r="D15" s="15"/>
      <c r="E15" s="16"/>
      <c r="F15" s="16"/>
      <c r="G15" s="16"/>
      <c r="H15" s="17"/>
      <c r="I15" s="10"/>
      <c r="J15" s="10">
        <f t="shared" si="1"/>
        <v>0</v>
      </c>
      <c r="K15" s="145"/>
      <c r="L15" s="152"/>
      <c r="M15" s="152"/>
    </row>
    <row r="16" spans="2:13" s="37" customFormat="1" ht="26.4" customHeight="1" thickBot="1">
      <c r="B16" s="238">
        <v>2</v>
      </c>
      <c r="C16" s="239" t="s">
        <v>111</v>
      </c>
      <c r="D16" s="240"/>
      <c r="E16" s="231" t="str">
        <f>IFERROR(SUM(E17:E18)/SUM($E17:$H18),"")</f>
        <v/>
      </c>
      <c r="F16" s="231" t="str">
        <f t="shared" ref="F16:H16" si="4">IFERROR(SUM(F17:F18)/SUM($E17:$H18),"")</f>
        <v/>
      </c>
      <c r="G16" s="231" t="str">
        <f t="shared" si="4"/>
        <v/>
      </c>
      <c r="H16" s="232" t="str">
        <f t="shared" si="4"/>
        <v/>
      </c>
      <c r="I16" s="36"/>
      <c r="J16" s="36">
        <f t="shared" si="1"/>
        <v>0</v>
      </c>
      <c r="K16" s="161" t="s">
        <v>110</v>
      </c>
      <c r="L16" s="162"/>
      <c r="M16" s="163"/>
    </row>
    <row r="17" spans="2:13" ht="45.6" customHeight="1">
      <c r="B17" s="223" t="s">
        <v>12</v>
      </c>
      <c r="C17" s="233" t="s">
        <v>53</v>
      </c>
      <c r="D17" s="235"/>
      <c r="E17" s="236"/>
      <c r="F17" s="236"/>
      <c r="G17" s="236"/>
      <c r="H17" s="237"/>
      <c r="I17" s="10"/>
      <c r="J17" s="10">
        <f t="shared" si="1"/>
        <v>0</v>
      </c>
      <c r="K17" s="147" t="s">
        <v>106</v>
      </c>
      <c r="L17" s="154" t="s">
        <v>94</v>
      </c>
      <c r="M17" s="154" t="s">
        <v>97</v>
      </c>
    </row>
    <row r="18" spans="2:13" ht="45.6" customHeight="1" thickBot="1">
      <c r="B18" s="30" t="s">
        <v>13</v>
      </c>
      <c r="C18" s="32" t="s">
        <v>54</v>
      </c>
      <c r="D18" s="24"/>
      <c r="E18" s="25"/>
      <c r="F18" s="25"/>
      <c r="G18" s="25"/>
      <c r="H18" s="26"/>
      <c r="I18" s="10"/>
      <c r="J18" s="10">
        <f t="shared" si="1"/>
        <v>0</v>
      </c>
      <c r="K18" s="160"/>
      <c r="L18" s="152"/>
      <c r="M18" s="262"/>
    </row>
    <row r="19" spans="2:13" ht="15.6" customHeight="1">
      <c r="B19" s="41"/>
      <c r="C19" s="42"/>
      <c r="D19" s="11"/>
      <c r="E19" s="205" t="str">
        <f>IFERROR(SUM(E20:E21)/SUM($E20:$H21),"")</f>
        <v/>
      </c>
      <c r="F19" s="205" t="str">
        <f t="shared" ref="F19" si="5">IFERROR(SUM(F20:F21)/SUM($E20:$H21),"")</f>
        <v/>
      </c>
      <c r="G19" s="205" t="str">
        <f t="shared" ref="G19" si="6">IFERROR(SUM(G20:G21)/SUM($E20:$H21),"")</f>
        <v/>
      </c>
      <c r="H19" s="205" t="str">
        <f t="shared" ref="H19" si="7">IFERROR(SUM(H20:H21)/SUM($E20:$H21),"")</f>
        <v/>
      </c>
      <c r="I19" s="10"/>
      <c r="J19" s="10">
        <f t="shared" ref="J19" si="8">SUM(D19:H19)</f>
        <v>0</v>
      </c>
      <c r="K19" s="158" t="s">
        <v>107</v>
      </c>
      <c r="L19" s="152"/>
      <c r="M19" s="159" t="s">
        <v>121</v>
      </c>
    </row>
    <row r="20" spans="2:13" ht="45.6" customHeight="1">
      <c r="B20" s="43" t="s">
        <v>14</v>
      </c>
      <c r="C20" s="44" t="s">
        <v>55</v>
      </c>
      <c r="D20" s="12"/>
      <c r="E20" s="13"/>
      <c r="F20" s="13"/>
      <c r="G20" s="13"/>
      <c r="H20" s="14"/>
      <c r="I20" s="10"/>
      <c r="J20" s="10">
        <f t="shared" si="1"/>
        <v>0</v>
      </c>
      <c r="K20" s="169"/>
      <c r="L20" s="152"/>
      <c r="M20" s="261"/>
    </row>
    <row r="21" spans="2:13" ht="45.6" customHeight="1" thickBot="1">
      <c r="B21" s="30" t="s">
        <v>15</v>
      </c>
      <c r="C21" s="32" t="s">
        <v>126</v>
      </c>
      <c r="D21" s="15"/>
      <c r="E21" s="16"/>
      <c r="F21" s="16"/>
      <c r="G21" s="16"/>
      <c r="H21" s="17"/>
      <c r="I21" s="10"/>
      <c r="J21" s="10">
        <f t="shared" si="1"/>
        <v>0</v>
      </c>
      <c r="K21" s="168"/>
      <c r="L21" s="152"/>
      <c r="M21" s="262"/>
    </row>
    <row r="22" spans="2:13" ht="15.6" customHeight="1">
      <c r="B22" s="45"/>
      <c r="C22" s="46"/>
      <c r="D22" s="11"/>
      <c r="E22" s="205" t="str">
        <f>IFERROR(SUM(E23)/SUM($E23:$H23),"")</f>
        <v/>
      </c>
      <c r="F22" s="205" t="str">
        <f t="shared" ref="F22" si="9">IFERROR(SUM(F23)/SUM($E23:$H23),"")</f>
        <v/>
      </c>
      <c r="G22" s="205" t="str">
        <f t="shared" ref="G22" si="10">IFERROR(SUM(G23)/SUM($E23:$H23),"")</f>
        <v/>
      </c>
      <c r="H22" s="205" t="str">
        <f t="shared" ref="H22" si="11">IFERROR(SUM(H23)/SUM($E23:$H23),"")</f>
        <v/>
      </c>
      <c r="I22" s="10"/>
      <c r="J22" s="10">
        <f t="shared" si="1"/>
        <v>0</v>
      </c>
      <c r="K22" s="158" t="s">
        <v>16</v>
      </c>
      <c r="L22" s="152"/>
      <c r="M22" s="159" t="s">
        <v>95</v>
      </c>
    </row>
    <row r="23" spans="2:13" ht="45.6" customHeight="1" thickBot="1">
      <c r="B23" s="47" t="s">
        <v>16</v>
      </c>
      <c r="C23" s="31" t="s">
        <v>56</v>
      </c>
      <c r="D23" s="18"/>
      <c r="E23" s="16"/>
      <c r="F23" s="16"/>
      <c r="G23" s="16"/>
      <c r="H23" s="17"/>
      <c r="I23" s="10"/>
      <c r="J23" s="10">
        <f t="shared" si="1"/>
        <v>0</v>
      </c>
      <c r="K23" s="168"/>
      <c r="L23" s="152"/>
      <c r="M23" s="262"/>
    </row>
    <row r="24" spans="2:13" ht="15.6">
      <c r="B24" s="45"/>
      <c r="C24" s="46"/>
      <c r="D24" s="19"/>
      <c r="E24" s="205" t="str">
        <f>IFERROR(SUM(E25)/SUM($E25:$H25),"")</f>
        <v/>
      </c>
      <c r="F24" s="205" t="str">
        <f t="shared" ref="F24:H24" si="12">IFERROR(SUM(F25)/SUM($E25:$H25),"")</f>
        <v/>
      </c>
      <c r="G24" s="205" t="str">
        <f t="shared" si="12"/>
        <v/>
      </c>
      <c r="H24" s="205" t="str">
        <f t="shared" si="12"/>
        <v/>
      </c>
      <c r="I24" s="10"/>
      <c r="J24" s="10">
        <f t="shared" ref="J24" si="13">SUM(D24:H24)</f>
        <v>0</v>
      </c>
      <c r="K24" s="158" t="s">
        <v>17</v>
      </c>
      <c r="L24" s="152"/>
      <c r="M24" s="159" t="s">
        <v>96</v>
      </c>
    </row>
    <row r="25" spans="2:13" ht="45.6" customHeight="1" thickBot="1">
      <c r="B25" s="47" t="s">
        <v>17</v>
      </c>
      <c r="C25" s="31" t="s">
        <v>127</v>
      </c>
      <c r="D25" s="18"/>
      <c r="E25" s="16"/>
      <c r="F25" s="16"/>
      <c r="G25" s="16"/>
      <c r="H25" s="17"/>
      <c r="I25" s="10"/>
      <c r="J25" s="10">
        <f t="shared" si="1"/>
        <v>0</v>
      </c>
      <c r="K25" s="146"/>
      <c r="L25" s="153"/>
      <c r="M25" s="262"/>
    </row>
    <row r="26" spans="2:13" s="37" customFormat="1" ht="26.4" customHeight="1" thickBot="1">
      <c r="B26" s="238"/>
      <c r="C26" s="241" t="s">
        <v>36</v>
      </c>
      <c r="D26" s="240"/>
      <c r="E26" s="231" t="str">
        <f>IFERROR(SUM(E27:E28)/SUM($E27:$H28),"")</f>
        <v/>
      </c>
      <c r="F26" s="231" t="str">
        <f t="shared" ref="F26" si="14">IFERROR(SUM(F27:F28)/SUM($E27:$H28),"")</f>
        <v/>
      </c>
      <c r="G26" s="231" t="str">
        <f t="shared" ref="G26" si="15">IFERROR(SUM(G27:G28)/SUM($E27:$H28),"")</f>
        <v/>
      </c>
      <c r="H26" s="232" t="str">
        <f t="shared" ref="H26" si="16">IFERROR(SUM(H27:H28)/SUM($E27:$H28),"")</f>
        <v/>
      </c>
      <c r="I26" s="36"/>
      <c r="J26" s="36">
        <f t="shared" si="1"/>
        <v>0</v>
      </c>
      <c r="K26" s="161" t="s">
        <v>36</v>
      </c>
      <c r="L26" s="170"/>
      <c r="M26" s="171"/>
    </row>
    <row r="27" spans="2:13" ht="45.6" customHeight="1">
      <c r="B27" s="223" t="s">
        <v>57</v>
      </c>
      <c r="C27" s="224" t="s">
        <v>60</v>
      </c>
      <c r="D27" s="225"/>
      <c r="E27" s="226"/>
      <c r="F27" s="226"/>
      <c r="G27" s="226"/>
      <c r="H27" s="227"/>
      <c r="I27" s="10"/>
      <c r="J27" s="10">
        <f t="shared" si="1"/>
        <v>0</v>
      </c>
      <c r="K27" s="147" t="s">
        <v>108</v>
      </c>
      <c r="L27" s="154" t="s">
        <v>98</v>
      </c>
      <c r="M27" s="154" t="s">
        <v>99</v>
      </c>
    </row>
    <row r="28" spans="2:13" ht="45.6" customHeight="1" thickBot="1">
      <c r="B28" s="30" t="s">
        <v>18</v>
      </c>
      <c r="C28" s="49" t="s">
        <v>59</v>
      </c>
      <c r="D28" s="15"/>
      <c r="E28" s="16"/>
      <c r="F28" s="16"/>
      <c r="G28" s="16"/>
      <c r="H28" s="17"/>
      <c r="I28" s="10"/>
      <c r="J28" s="10"/>
      <c r="K28" s="146"/>
      <c r="L28" s="153"/>
      <c r="M28" s="153"/>
    </row>
    <row r="29" spans="2:13" s="37" customFormat="1" ht="26.4" customHeight="1" thickBot="1">
      <c r="B29" s="238"/>
      <c r="C29" s="241" t="s">
        <v>37</v>
      </c>
      <c r="D29" s="240"/>
      <c r="E29" s="231" t="str">
        <f>IFERROR(SUM(E30:E31)/SUM($E30:$H31),"")</f>
        <v/>
      </c>
      <c r="F29" s="231" t="str">
        <f t="shared" ref="F29" si="17">IFERROR(SUM(F30:F31)/SUM($E30:$H31),"")</f>
        <v/>
      </c>
      <c r="G29" s="231" t="str">
        <f t="shared" ref="G29" si="18">IFERROR(SUM(G30:G31)/SUM($E30:$H31),"")</f>
        <v/>
      </c>
      <c r="H29" s="232" t="str">
        <f t="shared" ref="H29" si="19">IFERROR(SUM(H30:H31)/SUM($E30:$H31),"")</f>
        <v/>
      </c>
      <c r="I29" s="36"/>
      <c r="J29" s="36">
        <f t="shared" si="1"/>
        <v>0</v>
      </c>
      <c r="K29" s="161" t="s">
        <v>37</v>
      </c>
      <c r="L29" s="170"/>
      <c r="M29" s="171"/>
    </row>
    <row r="30" spans="2:13" ht="45.6" customHeight="1">
      <c r="B30" s="223" t="s">
        <v>19</v>
      </c>
      <c r="C30" s="224" t="s">
        <v>61</v>
      </c>
      <c r="D30" s="225"/>
      <c r="E30" s="226"/>
      <c r="F30" s="226"/>
      <c r="G30" s="226"/>
      <c r="H30" s="227"/>
      <c r="I30" s="10"/>
      <c r="J30" s="10">
        <f t="shared" si="1"/>
        <v>0</v>
      </c>
      <c r="K30" s="147" t="s">
        <v>114</v>
      </c>
      <c r="L30" s="154" t="s">
        <v>100</v>
      </c>
      <c r="M30" s="154" t="s">
        <v>128</v>
      </c>
    </row>
    <row r="31" spans="2:13" ht="45.6" customHeight="1" thickBot="1">
      <c r="B31" s="30" t="s">
        <v>58</v>
      </c>
      <c r="C31" s="49" t="s">
        <v>62</v>
      </c>
      <c r="D31" s="15"/>
      <c r="E31" s="16"/>
      <c r="F31" s="16"/>
      <c r="G31" s="16"/>
      <c r="H31" s="17"/>
      <c r="I31" s="10"/>
      <c r="J31" s="10">
        <f t="shared" si="1"/>
        <v>0</v>
      </c>
      <c r="K31" s="146"/>
      <c r="L31" s="153"/>
      <c r="M31" s="153"/>
    </row>
    <row r="32" spans="2:13" s="37" customFormat="1" ht="26.4" customHeight="1" thickBot="1">
      <c r="B32" s="242">
        <v>3</v>
      </c>
      <c r="C32" s="243" t="s">
        <v>39</v>
      </c>
      <c r="D32" s="244"/>
      <c r="E32" s="231" t="str">
        <f>IFERROR(SUM(E33:E38)/SUM($E33:$H38),"")</f>
        <v/>
      </c>
      <c r="F32" s="231" t="str">
        <f t="shared" ref="F32:H32" si="20">IFERROR(SUM(F33:F38)/SUM($E33:$H38),"")</f>
        <v/>
      </c>
      <c r="G32" s="231" t="str">
        <f t="shared" si="20"/>
        <v/>
      </c>
      <c r="H32" s="232" t="str">
        <f t="shared" si="20"/>
        <v/>
      </c>
      <c r="I32" s="36"/>
      <c r="J32" s="36">
        <f t="shared" si="1"/>
        <v>0</v>
      </c>
      <c r="K32" s="164" t="s">
        <v>112</v>
      </c>
      <c r="L32" s="165"/>
      <c r="M32" s="166"/>
    </row>
    <row r="33" spans="2:13" ht="45.6" customHeight="1">
      <c r="B33" s="223" t="s">
        <v>20</v>
      </c>
      <c r="C33" s="233" t="s">
        <v>129</v>
      </c>
      <c r="D33" s="225"/>
      <c r="E33" s="226"/>
      <c r="F33" s="226"/>
      <c r="G33" s="226"/>
      <c r="H33" s="227"/>
      <c r="I33" s="10"/>
      <c r="J33" s="10">
        <f t="shared" si="1"/>
        <v>0</v>
      </c>
      <c r="K33" s="147" t="s">
        <v>115</v>
      </c>
      <c r="L33" s="154" t="s">
        <v>122</v>
      </c>
      <c r="M33" s="154" t="s">
        <v>153</v>
      </c>
    </row>
    <row r="34" spans="2:13" ht="45.6" customHeight="1">
      <c r="B34" s="28" t="s">
        <v>21</v>
      </c>
      <c r="C34" s="29" t="s">
        <v>65</v>
      </c>
      <c r="D34" s="23"/>
      <c r="E34" s="13"/>
      <c r="F34" s="13"/>
      <c r="G34" s="13"/>
      <c r="H34" s="14"/>
      <c r="I34" s="10"/>
      <c r="J34" s="10">
        <f t="shared" si="1"/>
        <v>0</v>
      </c>
      <c r="K34" s="145"/>
      <c r="L34" s="152"/>
      <c r="M34" s="152"/>
    </row>
    <row r="35" spans="2:13" ht="45.6" customHeight="1">
      <c r="B35" s="28" t="s">
        <v>22</v>
      </c>
      <c r="C35" s="29" t="s">
        <v>64</v>
      </c>
      <c r="D35" s="23"/>
      <c r="E35" s="13"/>
      <c r="F35" s="13"/>
      <c r="G35" s="13"/>
      <c r="H35" s="14"/>
      <c r="I35" s="10"/>
      <c r="J35" s="10">
        <f t="shared" si="1"/>
        <v>0</v>
      </c>
      <c r="K35" s="145"/>
      <c r="L35" s="152"/>
      <c r="M35" s="152"/>
    </row>
    <row r="36" spans="2:13" ht="45.6" customHeight="1">
      <c r="B36" s="28" t="s">
        <v>23</v>
      </c>
      <c r="C36" s="29" t="s">
        <v>63</v>
      </c>
      <c r="D36" s="23"/>
      <c r="E36" s="13"/>
      <c r="F36" s="13"/>
      <c r="G36" s="13"/>
      <c r="H36" s="14"/>
      <c r="I36" s="10"/>
      <c r="J36" s="10">
        <f t="shared" si="1"/>
        <v>0</v>
      </c>
      <c r="K36" s="145"/>
      <c r="L36" s="152"/>
      <c r="M36" s="152"/>
    </row>
    <row r="37" spans="2:13" ht="45.6" customHeight="1">
      <c r="B37" s="28" t="s">
        <v>24</v>
      </c>
      <c r="C37" s="29" t="s">
        <v>130</v>
      </c>
      <c r="D37" s="23"/>
      <c r="E37" s="13"/>
      <c r="F37" s="13"/>
      <c r="G37" s="13"/>
      <c r="H37" s="14"/>
      <c r="I37" s="10"/>
      <c r="J37" s="10">
        <f t="shared" si="1"/>
        <v>0</v>
      </c>
      <c r="K37" s="145"/>
      <c r="L37" s="152"/>
      <c r="M37" s="152"/>
    </row>
    <row r="38" spans="2:13" ht="45.6" customHeight="1" thickBot="1">
      <c r="B38" s="30" t="s">
        <v>41</v>
      </c>
      <c r="C38" s="32" t="s">
        <v>131</v>
      </c>
      <c r="D38" s="15"/>
      <c r="E38" s="16"/>
      <c r="F38" s="16"/>
      <c r="G38" s="16"/>
      <c r="H38" s="17"/>
      <c r="I38" s="10"/>
      <c r="J38" s="10"/>
      <c r="K38" s="146"/>
      <c r="L38" s="153"/>
      <c r="M38" s="153"/>
    </row>
    <row r="39" spans="2:13" s="37" customFormat="1" ht="26.4" customHeight="1" thickBot="1">
      <c r="B39" s="242"/>
      <c r="C39" s="250" t="s">
        <v>36</v>
      </c>
      <c r="D39" s="244"/>
      <c r="E39" s="231" t="str">
        <f>IFERROR(SUM(E40)/SUM($E40:$H40),"")</f>
        <v/>
      </c>
      <c r="F39" s="231" t="str">
        <f t="shared" ref="F39" si="21">IFERROR(SUM(F40)/SUM($E40:$H40),"")</f>
        <v/>
      </c>
      <c r="G39" s="231" t="str">
        <f t="shared" ref="G39" si="22">IFERROR(SUM(G40)/SUM($E40:$H40),"")</f>
        <v/>
      </c>
      <c r="H39" s="232" t="str">
        <f t="shared" ref="H39" si="23">IFERROR(SUM(H40)/SUM($E40:$H40),"")</f>
        <v/>
      </c>
      <c r="I39" s="36"/>
      <c r="J39" s="36">
        <f t="shared" si="1"/>
        <v>0</v>
      </c>
      <c r="K39" s="164" t="s">
        <v>36</v>
      </c>
      <c r="L39" s="259"/>
      <c r="M39" s="260"/>
    </row>
    <row r="40" spans="2:13" ht="45.6" customHeight="1" thickBot="1">
      <c r="B40" s="245" t="s">
        <v>25</v>
      </c>
      <c r="C40" s="246" t="s">
        <v>66</v>
      </c>
      <c r="D40" s="247"/>
      <c r="E40" s="248"/>
      <c r="F40" s="248"/>
      <c r="G40" s="248"/>
      <c r="H40" s="249"/>
      <c r="I40" s="10"/>
      <c r="J40" s="10">
        <f t="shared" si="1"/>
        <v>0</v>
      </c>
      <c r="K40" s="147" t="s">
        <v>113</v>
      </c>
      <c r="L40" s="154"/>
      <c r="M40" s="154" t="s">
        <v>132</v>
      </c>
    </row>
    <row r="41" spans="2:13" s="37" customFormat="1" ht="26.4" customHeight="1" thickBot="1">
      <c r="B41" s="242"/>
      <c r="C41" s="250" t="s">
        <v>37</v>
      </c>
      <c r="D41" s="244"/>
      <c r="E41" s="231" t="str">
        <f>IFERROR(SUM(E42:E43)/SUM($E42:$H43),"")</f>
        <v/>
      </c>
      <c r="F41" s="231" t="str">
        <f t="shared" ref="F41" si="24">IFERROR(SUM(F42:F43)/SUM($E42:$H43),"")</f>
        <v/>
      </c>
      <c r="G41" s="231" t="str">
        <f t="shared" ref="G41" si="25">IFERROR(SUM(G42:G43)/SUM($E42:$H43),"")</f>
        <v/>
      </c>
      <c r="H41" s="232" t="str">
        <f t="shared" ref="H41" si="26">IFERROR(SUM(H42:H43)/SUM($E42:$H43),"")</f>
        <v/>
      </c>
      <c r="I41" s="36"/>
      <c r="J41" s="36">
        <f t="shared" si="1"/>
        <v>0</v>
      </c>
      <c r="K41" s="145"/>
      <c r="L41" s="152"/>
      <c r="M41" s="152"/>
    </row>
    <row r="42" spans="2:13" ht="45.6" customHeight="1">
      <c r="B42" s="223" t="s">
        <v>26</v>
      </c>
      <c r="C42" s="224" t="s">
        <v>67</v>
      </c>
      <c r="D42" s="225"/>
      <c r="E42" s="226"/>
      <c r="F42" s="226"/>
      <c r="G42" s="226"/>
      <c r="H42" s="227"/>
      <c r="I42" s="10"/>
      <c r="J42" s="10">
        <f t="shared" si="1"/>
        <v>0</v>
      </c>
      <c r="K42" s="145"/>
      <c r="L42" s="152"/>
      <c r="M42" s="152"/>
    </row>
    <row r="43" spans="2:13" ht="45.6" customHeight="1" thickBot="1">
      <c r="B43" s="30" t="s">
        <v>27</v>
      </c>
      <c r="C43" s="49" t="s">
        <v>42</v>
      </c>
      <c r="D43" s="15"/>
      <c r="E43" s="16"/>
      <c r="F43" s="16"/>
      <c r="G43" s="16"/>
      <c r="H43" s="17"/>
      <c r="I43" s="10"/>
      <c r="J43" s="10">
        <f t="shared" si="1"/>
        <v>0</v>
      </c>
      <c r="K43" s="146"/>
      <c r="L43" s="153"/>
      <c r="M43" s="153"/>
    </row>
    <row r="44" spans="2:13" s="37" customFormat="1" ht="26.4" customHeight="1" thickBot="1">
      <c r="B44" s="255">
        <v>4</v>
      </c>
      <c r="C44" s="256" t="s">
        <v>40</v>
      </c>
      <c r="D44" s="257"/>
      <c r="E44" s="231" t="str">
        <f>IFERROR(SUM(E45:E46)/SUM($E45:$H46),"")</f>
        <v/>
      </c>
      <c r="F44" s="231" t="str">
        <f t="shared" ref="F44" si="27">IFERROR(SUM(F45:F46)/SUM($E45:$H46),"")</f>
        <v/>
      </c>
      <c r="G44" s="231" t="str">
        <f t="shared" ref="G44" si="28">IFERROR(SUM(G45:G46)/SUM($E45:$H46),"")</f>
        <v/>
      </c>
      <c r="H44" s="232" t="str">
        <f t="shared" ref="H44" si="29">IFERROR(SUM(H45:H46)/SUM($E45:$H46),"")</f>
        <v/>
      </c>
      <c r="I44" s="36"/>
      <c r="J44" s="36">
        <f t="shared" si="1"/>
        <v>0</v>
      </c>
      <c r="K44" s="167" t="s">
        <v>101</v>
      </c>
      <c r="L44" s="162"/>
      <c r="M44" s="163"/>
    </row>
    <row r="45" spans="2:13" ht="45.6" customHeight="1">
      <c r="B45" s="223" t="s">
        <v>28</v>
      </c>
      <c r="C45" s="233" t="s">
        <v>68</v>
      </c>
      <c r="D45" s="225"/>
      <c r="E45" s="226"/>
      <c r="F45" s="226"/>
      <c r="G45" s="226"/>
      <c r="H45" s="227"/>
      <c r="I45" s="10"/>
      <c r="J45" s="10">
        <f t="shared" si="1"/>
        <v>0</v>
      </c>
      <c r="K45" s="154" t="s">
        <v>116</v>
      </c>
      <c r="L45" s="154"/>
      <c r="M45" s="172" t="s">
        <v>119</v>
      </c>
    </row>
    <row r="46" spans="2:13" ht="45.6" customHeight="1" thickBot="1">
      <c r="B46" s="30" t="s">
        <v>29</v>
      </c>
      <c r="C46" s="32" t="s">
        <v>123</v>
      </c>
      <c r="D46" s="15"/>
      <c r="E46" s="16"/>
      <c r="F46" s="16"/>
      <c r="G46" s="16"/>
      <c r="H46" s="17"/>
      <c r="I46" s="10"/>
      <c r="J46" s="10">
        <f t="shared" si="1"/>
        <v>0</v>
      </c>
      <c r="K46" s="153"/>
      <c r="L46" s="153"/>
      <c r="M46" s="173"/>
    </row>
    <row r="47" spans="2:13" ht="15.6">
      <c r="B47" s="50"/>
      <c r="C47" s="51"/>
      <c r="D47" s="27"/>
      <c r="E47" s="205" t="str">
        <f>IFERROR(SUM(E48:E49)/SUM($E48:$H49),"")</f>
        <v/>
      </c>
      <c r="F47" s="205" t="str">
        <f t="shared" ref="F47" si="30">IFERROR(SUM(F48:F49)/SUM($E48:$H49),"")</f>
        <v/>
      </c>
      <c r="G47" s="205" t="str">
        <f t="shared" ref="G47" si="31">IFERROR(SUM(G48:G49)/SUM($E48:$H49),"")</f>
        <v/>
      </c>
      <c r="H47" s="205" t="str">
        <f t="shared" ref="H47" si="32">IFERROR(SUM(H48:H49)/SUM($E48:$H49),"")</f>
        <v/>
      </c>
      <c r="I47" s="10"/>
      <c r="J47" s="10">
        <f t="shared" ref="J47" si="33">SUM(D47:H47)</f>
        <v>0</v>
      </c>
      <c r="K47" s="147" t="s">
        <v>117</v>
      </c>
      <c r="L47" s="176"/>
      <c r="M47" s="154" t="s">
        <v>49</v>
      </c>
    </row>
    <row r="48" spans="2:13" ht="45.6" customHeight="1">
      <c r="B48" s="23" t="s">
        <v>30</v>
      </c>
      <c r="C48" s="44" t="s">
        <v>102</v>
      </c>
      <c r="D48" s="23"/>
      <c r="E48" s="13"/>
      <c r="F48" s="13"/>
      <c r="G48" s="13"/>
      <c r="H48" s="14"/>
      <c r="I48" s="10"/>
      <c r="J48" s="10">
        <f t="shared" si="1"/>
        <v>0</v>
      </c>
      <c r="K48" s="174"/>
      <c r="L48" s="174"/>
      <c r="M48" s="151"/>
    </row>
    <row r="49" spans="2:13" ht="45.6" customHeight="1" thickBot="1">
      <c r="B49" s="30" t="s">
        <v>31</v>
      </c>
      <c r="C49" s="32" t="s">
        <v>74</v>
      </c>
      <c r="D49" s="15"/>
      <c r="E49" s="16"/>
      <c r="F49" s="16"/>
      <c r="G49" s="16"/>
      <c r="H49" s="17"/>
      <c r="I49" s="10"/>
      <c r="J49" s="10">
        <f t="shared" si="1"/>
        <v>0</v>
      </c>
      <c r="K49" s="175"/>
      <c r="L49" s="175"/>
      <c r="M49" s="155"/>
    </row>
    <row r="50" spans="2:13" ht="15.6" customHeight="1" thickBot="1">
      <c r="B50" s="255"/>
      <c r="C50" s="256" t="s">
        <v>36</v>
      </c>
      <c r="D50" s="257"/>
      <c r="E50" s="231" t="str">
        <f>IFERROR(SUM(E51)/SUM($E51:$H51),"")</f>
        <v/>
      </c>
      <c r="F50" s="231" t="str">
        <f t="shared" ref="F50" si="34">IFERROR(SUM(F51)/SUM($E51:$H51),"")</f>
        <v/>
      </c>
      <c r="G50" s="231" t="str">
        <f t="shared" ref="G50" si="35">IFERROR(SUM(G51)/SUM($E51:$H51),"")</f>
        <v/>
      </c>
      <c r="H50" s="232" t="str">
        <f t="shared" ref="H50" si="36">IFERROR(SUM(H51)/SUM($E51:$H51),"")</f>
        <v/>
      </c>
      <c r="I50" s="10"/>
      <c r="J50" s="10">
        <f>SUM(D50:H50)</f>
        <v>0</v>
      </c>
      <c r="K50" s="167" t="s">
        <v>36</v>
      </c>
      <c r="L50" s="162"/>
      <c r="M50" s="163"/>
    </row>
    <row r="51" spans="2:13" ht="55.8" customHeight="1" thickBot="1">
      <c r="B51" s="251" t="s">
        <v>32</v>
      </c>
      <c r="C51" s="252" t="s">
        <v>120</v>
      </c>
      <c r="D51" s="251"/>
      <c r="E51" s="253"/>
      <c r="F51" s="253"/>
      <c r="G51" s="253"/>
      <c r="H51" s="254"/>
      <c r="I51" s="10"/>
      <c r="J51" s="10">
        <f>SUM(D51:H51)</f>
        <v>0</v>
      </c>
      <c r="K51" s="258" t="s">
        <v>32</v>
      </c>
      <c r="L51" s="144" t="s">
        <v>169</v>
      </c>
      <c r="M51" s="258" t="s">
        <v>166</v>
      </c>
    </row>
    <row r="52" spans="2:13" s="37" customFormat="1" ht="15.6" customHeight="1">
      <c r="B52" s="50"/>
      <c r="C52" s="52"/>
      <c r="D52" s="27"/>
      <c r="E52" s="205" t="str">
        <f>IFERROR(SUM(E53)/SUM($E53:$H53),"")</f>
        <v/>
      </c>
      <c r="F52" s="205" t="str">
        <f t="shared" ref="F52" si="37">IFERROR(SUM(F53)/SUM($E53:$H53),"")</f>
        <v/>
      </c>
      <c r="G52" s="205" t="str">
        <f t="shared" ref="G52" si="38">IFERROR(SUM(G53)/SUM($E53:$H53),"")</f>
        <v/>
      </c>
      <c r="H52" s="205" t="str">
        <f t="shared" ref="H52" si="39">IFERROR(SUM(H53)/SUM($E53:$H53),"")</f>
        <v/>
      </c>
      <c r="I52" s="10"/>
      <c r="J52" s="36">
        <f t="shared" si="1"/>
        <v>0</v>
      </c>
      <c r="K52" s="147" t="s">
        <v>33</v>
      </c>
      <c r="L52" s="144"/>
      <c r="M52" s="201" t="s">
        <v>167</v>
      </c>
    </row>
    <row r="53" spans="2:13" ht="45.6" customHeight="1" thickBot="1">
      <c r="B53" s="195" t="s">
        <v>33</v>
      </c>
      <c r="C53" s="192" t="s">
        <v>124</v>
      </c>
      <c r="D53" s="191"/>
      <c r="E53" s="193"/>
      <c r="F53" s="193"/>
      <c r="G53" s="193"/>
      <c r="H53" s="194"/>
      <c r="I53" s="10"/>
      <c r="J53" s="10">
        <f t="shared" si="1"/>
        <v>0</v>
      </c>
      <c r="K53" s="202"/>
      <c r="L53" s="144"/>
      <c r="M53" s="203"/>
    </row>
    <row r="54" spans="2:13" ht="15.6">
      <c r="B54" s="50"/>
      <c r="C54" s="52"/>
      <c r="D54" s="27"/>
      <c r="E54" s="205" t="str">
        <f>IFERROR(SUM(E55)/SUM($E55:$H55),"")</f>
        <v/>
      </c>
      <c r="F54" s="205" t="str">
        <f t="shared" ref="F54" si="40">IFERROR(SUM(F55)/SUM($E55:$H55),"")</f>
        <v/>
      </c>
      <c r="G54" s="205" t="str">
        <f t="shared" ref="G54" si="41">IFERROR(SUM(G55)/SUM($E55:$H55),"")</f>
        <v/>
      </c>
      <c r="H54" s="205" t="str">
        <f t="shared" ref="H54" si="42">IFERROR(SUM(H55)/SUM($E55:$H55),"")</f>
        <v/>
      </c>
      <c r="I54" s="10"/>
      <c r="J54" s="10">
        <f t="shared" ref="J54" si="43">SUM(D54:H54)</f>
        <v>0</v>
      </c>
      <c r="K54" s="176" t="s">
        <v>43</v>
      </c>
      <c r="L54" s="144"/>
      <c r="M54" s="204" t="s">
        <v>165</v>
      </c>
    </row>
    <row r="55" spans="2:13" ht="45.6" customHeight="1" thickBot="1">
      <c r="B55" s="196" t="s">
        <v>43</v>
      </c>
      <c r="C55" s="197" t="s">
        <v>168</v>
      </c>
      <c r="D55" s="198"/>
      <c r="E55" s="199"/>
      <c r="F55" s="199"/>
      <c r="G55" s="199"/>
      <c r="H55" s="200"/>
      <c r="I55" s="10"/>
      <c r="J55" s="10">
        <f>SUM(D55:H55)</f>
        <v>0</v>
      </c>
      <c r="K55" s="175"/>
      <c r="L55" s="202"/>
      <c r="M55" s="203"/>
    </row>
    <row r="56" spans="2:13" s="37" customFormat="1" ht="26.4" customHeight="1" thickBot="1">
      <c r="B56" s="38"/>
      <c r="C56" s="39" t="s">
        <v>37</v>
      </c>
      <c r="D56" s="33"/>
      <c r="E56" s="205" t="str">
        <f>IFERROR(SUM(E57:E61)/SUM($E57:$H61),"")</f>
        <v/>
      </c>
      <c r="F56" s="205" t="str">
        <f t="shared" ref="F56:H56" si="44">IFERROR(SUM(F57:F61)/SUM($E57:$H61),"")</f>
        <v/>
      </c>
      <c r="G56" s="205" t="str">
        <f t="shared" si="44"/>
        <v/>
      </c>
      <c r="H56" s="205" t="str">
        <f t="shared" si="44"/>
        <v/>
      </c>
      <c r="I56" s="36"/>
      <c r="J56" s="36"/>
      <c r="K56" s="34"/>
      <c r="L56" s="35"/>
      <c r="M56" s="35"/>
    </row>
    <row r="57" spans="2:13" ht="45.6" customHeight="1">
      <c r="B57" s="28" t="s">
        <v>44</v>
      </c>
      <c r="C57" s="48" t="s">
        <v>69</v>
      </c>
      <c r="D57" s="23"/>
      <c r="E57" s="13"/>
      <c r="F57" s="13"/>
      <c r="G57" s="13"/>
      <c r="H57" s="14"/>
      <c r="I57" s="10"/>
      <c r="J57" s="10">
        <f t="shared" si="1"/>
        <v>0</v>
      </c>
      <c r="K57" s="147" t="s">
        <v>170</v>
      </c>
      <c r="L57" s="147" t="s">
        <v>133</v>
      </c>
      <c r="M57" s="154" t="s">
        <v>125</v>
      </c>
    </row>
    <row r="58" spans="2:13" ht="45.6" customHeight="1">
      <c r="B58" s="28" t="s">
        <v>45</v>
      </c>
      <c r="C58" s="48" t="s">
        <v>70</v>
      </c>
      <c r="D58" s="23"/>
      <c r="E58" s="13"/>
      <c r="F58" s="13"/>
      <c r="G58" s="13"/>
      <c r="H58" s="14"/>
      <c r="I58" s="10"/>
      <c r="J58" s="10">
        <f t="shared" si="1"/>
        <v>0</v>
      </c>
      <c r="K58" s="145"/>
      <c r="L58" s="145"/>
      <c r="M58" s="152"/>
    </row>
    <row r="59" spans="2:13" ht="45.6" customHeight="1">
      <c r="B59" s="28" t="s">
        <v>46</v>
      </c>
      <c r="C59" s="48" t="s">
        <v>71</v>
      </c>
      <c r="D59" s="23"/>
      <c r="E59" s="13"/>
      <c r="F59" s="13"/>
      <c r="G59" s="13"/>
      <c r="H59" s="14"/>
      <c r="I59" s="10"/>
      <c r="J59" s="10">
        <f t="shared" si="1"/>
        <v>0</v>
      </c>
      <c r="K59" s="145"/>
      <c r="L59" s="145"/>
      <c r="M59" s="152"/>
    </row>
    <row r="60" spans="2:13" ht="45.6" customHeight="1">
      <c r="B60" s="28" t="s">
        <v>47</v>
      </c>
      <c r="C60" s="48" t="s">
        <v>72</v>
      </c>
      <c r="D60" s="23"/>
      <c r="E60" s="13"/>
      <c r="F60" s="13"/>
      <c r="G60" s="13"/>
      <c r="H60" s="14"/>
      <c r="I60" s="10"/>
      <c r="J60" s="10">
        <f t="shared" si="1"/>
        <v>0</v>
      </c>
      <c r="K60" s="145"/>
      <c r="L60" s="145"/>
      <c r="M60" s="152"/>
    </row>
    <row r="61" spans="2:13" ht="45.6" customHeight="1" thickBot="1">
      <c r="B61" s="30" t="s">
        <v>48</v>
      </c>
      <c r="C61" s="49" t="s">
        <v>73</v>
      </c>
      <c r="D61" s="15"/>
      <c r="E61" s="16"/>
      <c r="F61" s="16"/>
      <c r="G61" s="16"/>
      <c r="H61" s="17"/>
      <c r="I61" s="10"/>
      <c r="J61" s="10">
        <f t="shared" si="1"/>
        <v>0</v>
      </c>
      <c r="K61" s="146"/>
      <c r="L61" s="146"/>
      <c r="M61" s="153"/>
    </row>
    <row r="64" spans="2:13">
      <c r="D64" s="20"/>
      <c r="E64" s="20"/>
      <c r="F64" s="20"/>
      <c r="G64" s="20"/>
      <c r="H64" s="20"/>
    </row>
  </sheetData>
  <dataConsolidate/>
  <mergeCells count="55">
    <mergeCell ref="K52:K53"/>
    <mergeCell ref="M52:M53"/>
    <mergeCell ref="L51:L55"/>
    <mergeCell ref="K50:M50"/>
    <mergeCell ref="K57:K61"/>
    <mergeCell ref="L57:L61"/>
    <mergeCell ref="M57:M61"/>
    <mergeCell ref="M45:M46"/>
    <mergeCell ref="L45:L46"/>
    <mergeCell ref="K45:K46"/>
    <mergeCell ref="K47:K49"/>
    <mergeCell ref="L47:L49"/>
    <mergeCell ref="M54:M55"/>
    <mergeCell ref="K54:K55"/>
    <mergeCell ref="K33:K38"/>
    <mergeCell ref="L33:L38"/>
    <mergeCell ref="M33:M38"/>
    <mergeCell ref="K40:K43"/>
    <mergeCell ref="L40:L43"/>
    <mergeCell ref="M40:M43"/>
    <mergeCell ref="K39:M39"/>
    <mergeCell ref="K22:K23"/>
    <mergeCell ref="K19:K21"/>
    <mergeCell ref="K24:K25"/>
    <mergeCell ref="K29:M29"/>
    <mergeCell ref="K26:M26"/>
    <mergeCell ref="M27:M28"/>
    <mergeCell ref="M24:M25"/>
    <mergeCell ref="M14:M15"/>
    <mergeCell ref="M17:M18"/>
    <mergeCell ref="M22:M23"/>
    <mergeCell ref="M19:M21"/>
    <mergeCell ref="M30:M31"/>
    <mergeCell ref="M47:M49"/>
    <mergeCell ref="B2:C2"/>
    <mergeCell ref="K14:K15"/>
    <mergeCell ref="L14:L15"/>
    <mergeCell ref="L17:L25"/>
    <mergeCell ref="K17:K18"/>
    <mergeCell ref="L27:L28"/>
    <mergeCell ref="K27:K28"/>
    <mergeCell ref="L30:L31"/>
    <mergeCell ref="K30:K31"/>
    <mergeCell ref="K16:M16"/>
    <mergeCell ref="K32:M32"/>
    <mergeCell ref="K44:M44"/>
    <mergeCell ref="L4:L7"/>
    <mergeCell ref="L9:L12"/>
    <mergeCell ref="K13:M13"/>
    <mergeCell ref="K4:K7"/>
    <mergeCell ref="K9:K12"/>
    <mergeCell ref="K3:M3"/>
    <mergeCell ref="M4:M7"/>
    <mergeCell ref="M9:M12"/>
    <mergeCell ref="K8:M8"/>
  </mergeCells>
  <conditionalFormatting sqref="D3:H3">
    <cfRule type="colorScale" priority="101">
      <colorScale>
        <cfvo type="min" val="0"/>
        <cfvo type="percentile" val="50"/>
        <cfvo type="max" val="0"/>
        <color rgb="FFFF3300"/>
        <color rgb="FFFFFF00"/>
        <color rgb="FF00FF00"/>
      </colorScale>
    </cfRule>
  </conditionalFormatting>
  <conditionalFormatting sqref="D16:H16">
    <cfRule type="colorScale" priority="100">
      <colorScale>
        <cfvo type="min" val="0"/>
        <cfvo type="percentile" val="50"/>
        <cfvo type="max" val="0"/>
        <color rgb="FFF8696B"/>
        <color rgb="FFFFEB84"/>
        <color rgb="FF63BE7B"/>
      </colorScale>
    </cfRule>
  </conditionalFormatting>
  <conditionalFormatting sqref="D32:H32">
    <cfRule type="colorScale" priority="99">
      <colorScale>
        <cfvo type="min" val="0"/>
        <cfvo type="percentile" val="50"/>
        <cfvo type="max" val="0"/>
        <color rgb="FFF8696B"/>
        <color rgb="FFFFEB84"/>
        <color rgb="FF63BE7B"/>
      </colorScale>
    </cfRule>
  </conditionalFormatting>
  <conditionalFormatting sqref="D44:H44">
    <cfRule type="colorScale" priority="98">
      <colorScale>
        <cfvo type="min" val="0"/>
        <cfvo type="percentile" val="50"/>
        <cfvo type="max" val="0"/>
        <color rgb="FFF8696B"/>
        <color rgb="FFFFEB84"/>
        <color rgb="FF63BE7B"/>
      </colorScale>
    </cfRule>
  </conditionalFormatting>
  <conditionalFormatting sqref="D13:H13">
    <cfRule type="colorScale" priority="95">
      <colorScale>
        <cfvo type="min" val="0"/>
        <cfvo type="percentile" val="50"/>
        <cfvo type="max" val="0"/>
        <color rgb="FFF8696B"/>
        <color rgb="FFFFEB84"/>
        <color rgb="FF63BE7B"/>
      </colorScale>
    </cfRule>
  </conditionalFormatting>
  <conditionalFormatting sqref="D8:H8">
    <cfRule type="colorScale" priority="94">
      <colorScale>
        <cfvo type="min" val="0"/>
        <cfvo type="percentile" val="50"/>
        <cfvo type="max" val="0"/>
        <color rgb="FFF8696B"/>
        <color rgb="FFFFEB84"/>
        <color rgb="FF63BE7B"/>
      </colorScale>
    </cfRule>
  </conditionalFormatting>
  <conditionalFormatting sqref="D26:H26">
    <cfRule type="colorScale" priority="93">
      <colorScale>
        <cfvo type="min" val="0"/>
        <cfvo type="percentile" val="50"/>
        <cfvo type="max" val="0"/>
        <color rgb="FFF8696B"/>
        <color rgb="FFFFEB84"/>
        <color rgb="FF63BE7B"/>
      </colorScale>
    </cfRule>
  </conditionalFormatting>
  <conditionalFormatting sqref="D29:H29">
    <cfRule type="colorScale" priority="92">
      <colorScale>
        <cfvo type="min" val="0"/>
        <cfvo type="percentile" val="50"/>
        <cfvo type="max" val="0"/>
        <color rgb="FFF8696B"/>
        <color rgb="FFFFEB84"/>
        <color rgb="FF63BE7B"/>
      </colorScale>
    </cfRule>
  </conditionalFormatting>
  <conditionalFormatting sqref="D39:H39">
    <cfRule type="colorScale" priority="91">
      <colorScale>
        <cfvo type="min" val="0"/>
        <cfvo type="percentile" val="50"/>
        <cfvo type="max" val="0"/>
        <color rgb="FFF8696B"/>
        <color rgb="FFFFEB84"/>
        <color rgb="FF63BE7B"/>
      </colorScale>
    </cfRule>
  </conditionalFormatting>
  <conditionalFormatting sqref="D41:H41">
    <cfRule type="colorScale" priority="90">
      <colorScale>
        <cfvo type="min" val="0"/>
        <cfvo type="percentile" val="50"/>
        <cfvo type="max" val="0"/>
        <color rgb="FFF8696B"/>
        <color rgb="FFFFEB84"/>
        <color rgb="FF63BE7B"/>
      </colorScale>
    </cfRule>
  </conditionalFormatting>
  <conditionalFormatting sqref="D52:H52">
    <cfRule type="colorScale" priority="89">
      <colorScale>
        <cfvo type="min" val="0"/>
        <cfvo type="percentile" val="50"/>
        <cfvo type="max" val="0"/>
        <color rgb="FFF8696B"/>
        <color rgb="FFFFEB84"/>
        <color rgb="FF63BE7B"/>
      </colorScale>
    </cfRule>
  </conditionalFormatting>
  <conditionalFormatting sqref="D56:H56">
    <cfRule type="colorScale" priority="88">
      <colorScale>
        <cfvo type="min" val="0"/>
        <cfvo type="percentile" val="50"/>
        <cfvo type="max" val="0"/>
        <color rgb="FFF8696B"/>
        <color rgb="FFFFEB84"/>
        <color rgb="FF63BE7B"/>
      </colorScale>
    </cfRule>
  </conditionalFormatting>
  <conditionalFormatting sqref="E39:H39">
    <cfRule type="colorScale" priority="87">
      <colorScale>
        <cfvo type="min" val="0"/>
        <cfvo type="percentile" val="50"/>
        <cfvo type="max" val="0"/>
        <color rgb="FFF8696B"/>
        <color rgb="FFFFEB84"/>
        <color rgb="FF63BE7B"/>
      </colorScale>
    </cfRule>
  </conditionalFormatting>
  <conditionalFormatting sqref="E41:H41">
    <cfRule type="colorScale" priority="86">
      <colorScale>
        <cfvo type="min" val="0"/>
        <cfvo type="percentile" val="50"/>
        <cfvo type="max" val="0"/>
        <color rgb="FFF8696B"/>
        <color rgb="FFFFEB84"/>
        <color rgb="FF63BE7B"/>
      </colorScale>
    </cfRule>
  </conditionalFormatting>
  <conditionalFormatting sqref="E44:H44">
    <cfRule type="colorScale" priority="85">
      <colorScale>
        <cfvo type="min" val="0"/>
        <cfvo type="percentile" val="50"/>
        <cfvo type="max" val="0"/>
        <color rgb="FFF8696B"/>
        <color rgb="FFFFEB84"/>
        <color rgb="FF63BE7B"/>
      </colorScale>
    </cfRule>
  </conditionalFormatting>
  <conditionalFormatting sqref="E52:H52">
    <cfRule type="colorScale" priority="84">
      <colorScale>
        <cfvo type="min" val="0"/>
        <cfvo type="percentile" val="50"/>
        <cfvo type="max" val="0"/>
        <color rgb="FFF8696B"/>
        <color rgb="FFFFEB84"/>
        <color rgb="FF63BE7B"/>
      </colorScale>
    </cfRule>
  </conditionalFormatting>
  <conditionalFormatting sqref="E56:H56">
    <cfRule type="colorScale" priority="83">
      <colorScale>
        <cfvo type="min" val="0"/>
        <cfvo type="percentile" val="50"/>
        <cfvo type="max" val="0"/>
        <color rgb="FFF8696B"/>
        <color rgb="FFFFEB84"/>
        <color rgb="FF63BE7B"/>
      </colorScale>
    </cfRule>
  </conditionalFormatting>
  <conditionalFormatting sqref="D19:H19">
    <cfRule type="colorScale" priority="82">
      <colorScale>
        <cfvo type="min" val="0"/>
        <cfvo type="percentile" val="50"/>
        <cfvo type="max" val="0"/>
        <color rgb="FFF8696B"/>
        <color rgb="FFFFEB84"/>
        <color rgb="FF63BE7B"/>
      </colorScale>
    </cfRule>
  </conditionalFormatting>
  <conditionalFormatting sqref="D22:H22">
    <cfRule type="colorScale" priority="81">
      <colorScale>
        <cfvo type="min" val="0"/>
        <cfvo type="percentile" val="50"/>
        <cfvo type="max" val="0"/>
        <color rgb="FFF8696B"/>
        <color rgb="FFFFEB84"/>
        <color rgb="FF63BE7B"/>
      </colorScale>
    </cfRule>
  </conditionalFormatting>
  <conditionalFormatting sqref="D24:H24">
    <cfRule type="colorScale" priority="80">
      <colorScale>
        <cfvo type="min" val="0"/>
        <cfvo type="percentile" val="50"/>
        <cfvo type="max" val="0"/>
        <color rgb="FFF8696B"/>
        <color rgb="FFFFEB84"/>
        <color rgb="FF63BE7B"/>
      </colorScale>
    </cfRule>
  </conditionalFormatting>
  <conditionalFormatting sqref="E24:H24">
    <cfRule type="colorScale" priority="79">
      <colorScale>
        <cfvo type="min" val="0"/>
        <cfvo type="percentile" val="50"/>
        <cfvo type="max" val="0"/>
        <color rgb="FFF8696B"/>
        <color rgb="FFFFEB84"/>
        <color rgb="FF63BE7B"/>
      </colorScale>
    </cfRule>
  </conditionalFormatting>
  <conditionalFormatting sqref="D47:H47">
    <cfRule type="colorScale" priority="78">
      <colorScale>
        <cfvo type="min" val="0"/>
        <cfvo type="percentile" val="50"/>
        <cfvo type="max" val="0"/>
        <color rgb="FFF8696B"/>
        <color rgb="FFFFEB84"/>
        <color rgb="FF63BE7B"/>
      </colorScale>
    </cfRule>
  </conditionalFormatting>
  <conditionalFormatting sqref="E47:H47">
    <cfRule type="colorScale" priority="77">
      <colorScale>
        <cfvo type="min" val="0"/>
        <cfvo type="percentile" val="50"/>
        <cfvo type="max" val="0"/>
        <color rgb="FFF8696B"/>
        <color rgb="FFFFEB84"/>
        <color rgb="FF63BE7B"/>
      </colorScale>
    </cfRule>
  </conditionalFormatting>
  <conditionalFormatting sqref="D50:H50">
    <cfRule type="colorScale" priority="76">
      <colorScale>
        <cfvo type="min" val="0"/>
        <cfvo type="percentile" val="50"/>
        <cfvo type="max" val="0"/>
        <color rgb="FFF8696B"/>
        <color rgb="FFFFEB84"/>
        <color rgb="FF63BE7B"/>
      </colorScale>
    </cfRule>
  </conditionalFormatting>
  <conditionalFormatting sqref="E50:H50">
    <cfRule type="colorScale" priority="75">
      <colorScale>
        <cfvo type="min" val="0"/>
        <cfvo type="percentile" val="50"/>
        <cfvo type="max" val="0"/>
        <color rgb="FFF8696B"/>
        <color rgb="FFFFEB84"/>
        <color rgb="FF63BE7B"/>
      </colorScale>
    </cfRule>
  </conditionalFormatting>
  <conditionalFormatting sqref="E8:H8">
    <cfRule type="colorScale" priority="68">
      <colorScale>
        <cfvo type="min" val="0"/>
        <cfvo type="percentile" val="50"/>
        <cfvo type="max" val="0"/>
        <color rgb="FFFF3300"/>
        <color rgb="FFFFFF00"/>
        <color rgb="FF00FF00"/>
      </colorScale>
    </cfRule>
  </conditionalFormatting>
  <conditionalFormatting sqref="E13:H13">
    <cfRule type="colorScale" priority="67">
      <colorScale>
        <cfvo type="min" val="0"/>
        <cfvo type="percentile" val="50"/>
        <cfvo type="max" val="0"/>
        <color rgb="FFF8696B"/>
        <color rgb="FFFFEB84"/>
        <color rgb="FF63BE7B"/>
      </colorScale>
    </cfRule>
  </conditionalFormatting>
  <conditionalFormatting sqref="E13:H13">
    <cfRule type="colorScale" priority="66">
      <colorScale>
        <cfvo type="min" val="0"/>
        <cfvo type="percentile" val="50"/>
        <cfvo type="max" val="0"/>
        <color rgb="FFFF3300"/>
        <color rgb="FFFFFF00"/>
        <color rgb="FF00FF00"/>
      </colorScale>
    </cfRule>
  </conditionalFormatting>
  <conditionalFormatting sqref="E16:H16">
    <cfRule type="colorScale" priority="65">
      <colorScale>
        <cfvo type="min" val="0"/>
        <cfvo type="percentile" val="50"/>
        <cfvo type="max" val="0"/>
        <color rgb="FFFF3300"/>
        <color rgb="FFFFFF00"/>
        <color rgb="FF00FF00"/>
      </colorScale>
    </cfRule>
  </conditionalFormatting>
  <conditionalFormatting sqref="E19:H19">
    <cfRule type="colorScale" priority="64">
      <colorScale>
        <cfvo type="min" val="0"/>
        <cfvo type="percentile" val="50"/>
        <cfvo type="max" val="0"/>
        <color rgb="FFFF3300"/>
        <color rgb="FFFFFF00"/>
        <color rgb="FF00FF00"/>
      </colorScale>
    </cfRule>
  </conditionalFormatting>
  <conditionalFormatting sqref="E22:H22">
    <cfRule type="colorScale" priority="63">
      <colorScale>
        <cfvo type="min" val="0"/>
        <cfvo type="percentile" val="50"/>
        <cfvo type="max" val="0"/>
        <color rgb="FFFF3300"/>
        <color rgb="FFFFFF00"/>
        <color rgb="FF00FF00"/>
      </colorScale>
    </cfRule>
  </conditionalFormatting>
  <conditionalFormatting sqref="E24:H24">
    <cfRule type="colorScale" priority="62">
      <colorScale>
        <cfvo type="min" val="0"/>
        <cfvo type="percentile" val="50"/>
        <cfvo type="max" val="0"/>
        <color rgb="FFFF3300"/>
        <color rgb="FFFFFF00"/>
        <color rgb="FF00FF00"/>
      </colorScale>
    </cfRule>
  </conditionalFormatting>
  <conditionalFormatting sqref="E26:H26">
    <cfRule type="colorScale" priority="61">
      <colorScale>
        <cfvo type="min" val="0"/>
        <cfvo type="percentile" val="50"/>
        <cfvo type="max" val="0"/>
        <color rgb="FFFF3300"/>
        <color rgb="FFFFFF00"/>
        <color rgb="FF00FF00"/>
      </colorScale>
    </cfRule>
  </conditionalFormatting>
  <conditionalFormatting sqref="E29:H29">
    <cfRule type="colorScale" priority="60">
      <colorScale>
        <cfvo type="min" val="0"/>
        <cfvo type="percentile" val="50"/>
        <cfvo type="max" val="0"/>
        <color rgb="FFFF3300"/>
        <color rgb="FFFFFF00"/>
        <color rgb="FF00FF00"/>
      </colorScale>
    </cfRule>
  </conditionalFormatting>
  <conditionalFormatting sqref="E32:H32">
    <cfRule type="colorScale" priority="59">
      <colorScale>
        <cfvo type="min" val="0"/>
        <cfvo type="percentile" val="50"/>
        <cfvo type="max" val="0"/>
        <color rgb="FFFF3300"/>
        <color rgb="FFFFFF00"/>
        <color rgb="FF00FF00"/>
      </colorScale>
    </cfRule>
  </conditionalFormatting>
  <conditionalFormatting sqref="E39:H39">
    <cfRule type="colorScale" priority="58">
      <colorScale>
        <cfvo type="min" val="0"/>
        <cfvo type="percentile" val="50"/>
        <cfvo type="max" val="0"/>
        <color rgb="FFFF3300"/>
        <color rgb="FFFFFF00"/>
        <color rgb="FF00FF00"/>
      </colorScale>
    </cfRule>
  </conditionalFormatting>
  <conditionalFormatting sqref="E44:H44">
    <cfRule type="colorScale" priority="57">
      <colorScale>
        <cfvo type="min" val="0"/>
        <cfvo type="percentile" val="50"/>
        <cfvo type="max" val="0"/>
        <color rgb="FFFF3300"/>
        <color rgb="FFFFFF00"/>
        <color rgb="FF00FF00"/>
      </colorScale>
    </cfRule>
  </conditionalFormatting>
  <conditionalFormatting sqref="E47:H47">
    <cfRule type="colorScale" priority="56">
      <colorScale>
        <cfvo type="min" val="0"/>
        <cfvo type="percentile" val="50"/>
        <cfvo type="max" val="0"/>
        <color rgb="FFFF3300"/>
        <color rgb="FFFFFF00"/>
        <color rgb="FF00FF00"/>
      </colorScale>
    </cfRule>
  </conditionalFormatting>
  <conditionalFormatting sqref="E50:H50">
    <cfRule type="colorScale" priority="55">
      <colorScale>
        <cfvo type="min" val="0"/>
        <cfvo type="percentile" val="50"/>
        <cfvo type="max" val="0"/>
        <color rgb="FFFF3300"/>
        <color rgb="FFFFFF00"/>
        <color rgb="FF00FF00"/>
      </colorScale>
    </cfRule>
  </conditionalFormatting>
  <conditionalFormatting sqref="E52:H52">
    <cfRule type="colorScale" priority="53">
      <colorScale>
        <cfvo type="min" val="0"/>
        <cfvo type="percentile" val="50"/>
        <cfvo type="max" val="0"/>
        <color rgb="FFFF3300"/>
        <color rgb="FFFFFF00"/>
        <color rgb="FF00FF00"/>
      </colorScale>
    </cfRule>
  </conditionalFormatting>
  <conditionalFormatting sqref="E56:H56">
    <cfRule type="colorScale" priority="52">
      <colorScale>
        <cfvo type="min" val="0"/>
        <cfvo type="percentile" val="50"/>
        <cfvo type="max" val="0"/>
        <color rgb="FFFF3300"/>
        <color rgb="FFFFFF00"/>
        <color rgb="FF00FF00"/>
      </colorScale>
    </cfRule>
  </conditionalFormatting>
  <conditionalFormatting sqref="D50">
    <cfRule type="colorScale" priority="51">
      <colorScale>
        <cfvo type="min" val="0"/>
        <cfvo type="percentile" val="50"/>
        <cfvo type="max" val="0"/>
        <color rgb="FFF8696B"/>
        <color rgb="FFFFEB84"/>
        <color rgb="FF63BE7B"/>
      </colorScale>
    </cfRule>
  </conditionalFormatting>
  <conditionalFormatting sqref="D54:H54">
    <cfRule type="colorScale" priority="50">
      <colorScale>
        <cfvo type="min" val="0"/>
        <cfvo type="percentile" val="50"/>
        <cfvo type="max" val="0"/>
        <color rgb="FFF8696B"/>
        <color rgb="FFFFEB84"/>
        <color rgb="FF63BE7B"/>
      </colorScale>
    </cfRule>
  </conditionalFormatting>
  <conditionalFormatting sqref="E54:H54">
    <cfRule type="colorScale" priority="49">
      <colorScale>
        <cfvo type="min" val="0"/>
        <cfvo type="percentile" val="50"/>
        <cfvo type="max" val="0"/>
        <color rgb="FFF8696B"/>
        <color rgb="FFFFEB84"/>
        <color rgb="FF63BE7B"/>
      </colorScale>
    </cfRule>
  </conditionalFormatting>
  <conditionalFormatting sqref="E54:H54">
    <cfRule type="colorScale" priority="48">
      <colorScale>
        <cfvo type="min" val="0"/>
        <cfvo type="percentile" val="50"/>
        <cfvo type="max" val="0"/>
        <color rgb="FFFF3300"/>
        <color rgb="FFFFFF00"/>
        <color rgb="FF00FF00"/>
      </colorScale>
    </cfRule>
  </conditionalFormatting>
  <conditionalFormatting sqref="D54">
    <cfRule type="colorScale" priority="47">
      <colorScale>
        <cfvo type="min" val="0"/>
        <cfvo type="percentile" val="50"/>
        <cfvo type="max" val="0"/>
        <color rgb="FFF8696B"/>
        <color rgb="FFFFEB84"/>
        <color rgb="FF63BE7B"/>
      </colorScale>
    </cfRule>
  </conditionalFormatting>
  <conditionalFormatting sqref="D52">
    <cfRule type="colorScale" priority="45">
      <colorScale>
        <cfvo type="min" val="0"/>
        <cfvo type="percentile" val="50"/>
        <cfvo type="max" val="0"/>
        <color rgb="FFF8696B"/>
        <color rgb="FFFFEB84"/>
        <color rgb="FF63BE7B"/>
      </colorScale>
    </cfRule>
  </conditionalFormatting>
  <conditionalFormatting sqref="E41:H41">
    <cfRule type="colorScale" priority="43">
      <colorScale>
        <cfvo type="min" val="0"/>
        <cfvo type="percentile" val="50"/>
        <cfvo type="max" val="0"/>
        <color rgb="FFF8696B"/>
        <color rgb="FFFFEB84"/>
        <color rgb="FF63BE7B"/>
      </colorScale>
    </cfRule>
  </conditionalFormatting>
  <conditionalFormatting sqref="E41:H41">
    <cfRule type="colorScale" priority="42">
      <colorScale>
        <cfvo type="min" val="0"/>
        <cfvo type="percentile" val="50"/>
        <cfvo type="max" val="0"/>
        <color rgb="FFFF3300"/>
        <color rgb="FFFFFF00"/>
        <color rgb="FF00FF00"/>
      </colorScale>
    </cfRule>
  </conditionalFormatting>
  <conditionalFormatting sqref="E39:H39">
    <cfRule type="colorScale" priority="41">
      <colorScale>
        <cfvo type="min" val="0"/>
        <cfvo type="percentile" val="50"/>
        <cfvo type="max" val="0"/>
        <color rgb="FFF8696B"/>
        <color rgb="FFFFEB84"/>
        <color rgb="FF63BE7B"/>
      </colorScale>
    </cfRule>
  </conditionalFormatting>
  <conditionalFormatting sqref="E39:H39">
    <cfRule type="colorScale" priority="40">
      <colorScale>
        <cfvo type="min" val="0"/>
        <cfvo type="percentile" val="50"/>
        <cfvo type="max" val="0"/>
        <color rgb="FFF8696B"/>
        <color rgb="FFFFEB84"/>
        <color rgb="FF63BE7B"/>
      </colorScale>
    </cfRule>
  </conditionalFormatting>
  <conditionalFormatting sqref="E39:H39">
    <cfRule type="colorScale" priority="39">
      <colorScale>
        <cfvo type="min" val="0"/>
        <cfvo type="percentile" val="50"/>
        <cfvo type="max" val="0"/>
        <color rgb="FFFF3300"/>
        <color rgb="FFFFFF00"/>
        <color rgb="FF00FF00"/>
      </colorScale>
    </cfRule>
  </conditionalFormatting>
  <conditionalFormatting sqref="E50:H50">
    <cfRule type="colorScale" priority="38">
      <colorScale>
        <cfvo type="min" val="0"/>
        <cfvo type="percentile" val="50"/>
        <cfvo type="max" val="0"/>
        <color rgb="FFF8696B"/>
        <color rgb="FFFFEB84"/>
        <color rgb="FF63BE7B"/>
      </colorScale>
    </cfRule>
  </conditionalFormatting>
  <conditionalFormatting sqref="E50:H50">
    <cfRule type="colorScale" priority="37">
      <colorScale>
        <cfvo type="min" val="0"/>
        <cfvo type="percentile" val="50"/>
        <cfvo type="max" val="0"/>
        <color rgb="FFF8696B"/>
        <color rgb="FFFFEB84"/>
        <color rgb="FF63BE7B"/>
      </colorScale>
    </cfRule>
  </conditionalFormatting>
  <conditionalFormatting sqref="E50:H50">
    <cfRule type="colorScale" priority="36">
      <colorScale>
        <cfvo type="min" val="0"/>
        <cfvo type="percentile" val="50"/>
        <cfvo type="max" val="0"/>
        <color rgb="FFFF3300"/>
        <color rgb="FFFFFF00"/>
        <color rgb="FF00FF00"/>
      </colorScale>
    </cfRule>
  </conditionalFormatting>
  <conditionalFormatting sqref="E52:H52">
    <cfRule type="colorScale" priority="35">
      <colorScale>
        <cfvo type="min" val="0"/>
        <cfvo type="percentile" val="50"/>
        <cfvo type="max" val="0"/>
        <color rgb="FFF8696B"/>
        <color rgb="FFFFEB84"/>
        <color rgb="FF63BE7B"/>
      </colorScale>
    </cfRule>
  </conditionalFormatting>
  <conditionalFormatting sqref="E52:H52">
    <cfRule type="colorScale" priority="34">
      <colorScale>
        <cfvo type="min" val="0"/>
        <cfvo type="percentile" val="50"/>
        <cfvo type="max" val="0"/>
        <color rgb="FFF8696B"/>
        <color rgb="FFFFEB84"/>
        <color rgb="FF63BE7B"/>
      </colorScale>
    </cfRule>
  </conditionalFormatting>
  <conditionalFormatting sqref="E52:H52">
    <cfRule type="colorScale" priority="33">
      <colorScale>
        <cfvo type="min" val="0"/>
        <cfvo type="percentile" val="50"/>
        <cfvo type="max" val="0"/>
        <color rgb="FFFF3300"/>
        <color rgb="FFFFFF00"/>
        <color rgb="FF00FF00"/>
      </colorScale>
    </cfRule>
  </conditionalFormatting>
  <conditionalFormatting sqref="E54:H54">
    <cfRule type="colorScale" priority="32">
      <colorScale>
        <cfvo type="min" val="0"/>
        <cfvo type="percentile" val="50"/>
        <cfvo type="max" val="0"/>
        <color rgb="FFF8696B"/>
        <color rgb="FFFFEB84"/>
        <color rgb="FF63BE7B"/>
      </colorScale>
    </cfRule>
  </conditionalFormatting>
  <conditionalFormatting sqref="E54:H54">
    <cfRule type="colorScale" priority="31">
      <colorScale>
        <cfvo type="min" val="0"/>
        <cfvo type="percentile" val="50"/>
        <cfvo type="max" val="0"/>
        <color rgb="FFF8696B"/>
        <color rgb="FFFFEB84"/>
        <color rgb="FF63BE7B"/>
      </colorScale>
    </cfRule>
  </conditionalFormatting>
  <conditionalFormatting sqref="E54:H54">
    <cfRule type="colorScale" priority="30">
      <colorScale>
        <cfvo type="min" val="0"/>
        <cfvo type="percentile" val="50"/>
        <cfvo type="max" val="0"/>
        <color rgb="FFFF3300"/>
        <color rgb="FFFFFF00"/>
        <color rgb="FF00FF00"/>
      </colorScale>
    </cfRule>
  </conditionalFormatting>
  <conditionalFormatting sqref="E19:H19">
    <cfRule type="colorScale" priority="29">
      <colorScale>
        <cfvo type="min" val="0"/>
        <cfvo type="percentile" val="50"/>
        <cfvo type="max" val="0"/>
        <color rgb="FFF8696B"/>
        <color rgb="FFFFEB84"/>
        <color rgb="FF63BE7B"/>
      </colorScale>
    </cfRule>
  </conditionalFormatting>
  <conditionalFormatting sqref="E19:H19">
    <cfRule type="colorScale" priority="28">
      <colorScale>
        <cfvo type="min" val="0"/>
        <cfvo type="percentile" val="50"/>
        <cfvo type="max" val="0"/>
        <color rgb="FFF8696B"/>
        <color rgb="FFFFEB84"/>
        <color rgb="FF63BE7B"/>
      </colorScale>
    </cfRule>
  </conditionalFormatting>
  <conditionalFormatting sqref="E19:H19">
    <cfRule type="colorScale" priority="27">
      <colorScale>
        <cfvo type="min" val="0"/>
        <cfvo type="percentile" val="50"/>
        <cfvo type="max" val="0"/>
        <color rgb="FFFF3300"/>
        <color rgb="FFFFFF00"/>
        <color rgb="FF00FF00"/>
      </colorScale>
    </cfRule>
  </conditionalFormatting>
  <conditionalFormatting sqref="E26:H26">
    <cfRule type="colorScale" priority="26">
      <colorScale>
        <cfvo type="min" val="0"/>
        <cfvo type="percentile" val="50"/>
        <cfvo type="max" val="0"/>
        <color rgb="FFF8696B"/>
        <color rgb="FFFFEB84"/>
        <color rgb="FF63BE7B"/>
      </colorScale>
    </cfRule>
  </conditionalFormatting>
  <conditionalFormatting sqref="E26:H26">
    <cfRule type="colorScale" priority="25">
      <colorScale>
        <cfvo type="min" val="0"/>
        <cfvo type="percentile" val="50"/>
        <cfvo type="max" val="0"/>
        <color rgb="FFF8696B"/>
        <color rgb="FFFFEB84"/>
        <color rgb="FF63BE7B"/>
      </colorScale>
    </cfRule>
  </conditionalFormatting>
  <conditionalFormatting sqref="E26:H26">
    <cfRule type="colorScale" priority="24">
      <colorScale>
        <cfvo type="min" val="0"/>
        <cfvo type="percentile" val="50"/>
        <cfvo type="max" val="0"/>
        <color rgb="FFFF3300"/>
        <color rgb="FFFFFF00"/>
        <color rgb="FF00FF00"/>
      </colorScale>
    </cfRule>
  </conditionalFormatting>
  <conditionalFormatting sqref="E29:H29">
    <cfRule type="colorScale" priority="23">
      <colorScale>
        <cfvo type="min" val="0"/>
        <cfvo type="percentile" val="50"/>
        <cfvo type="max" val="0"/>
        <color rgb="FFF8696B"/>
        <color rgb="FFFFEB84"/>
        <color rgb="FF63BE7B"/>
      </colorScale>
    </cfRule>
  </conditionalFormatting>
  <conditionalFormatting sqref="E29:H29">
    <cfRule type="colorScale" priority="22">
      <colorScale>
        <cfvo type="min" val="0"/>
        <cfvo type="percentile" val="50"/>
        <cfvo type="max" val="0"/>
        <color rgb="FFFF3300"/>
        <color rgb="FFFFFF00"/>
        <color rgb="FF00FF00"/>
      </colorScale>
    </cfRule>
  </conditionalFormatting>
  <conditionalFormatting sqref="E29:H29">
    <cfRule type="colorScale" priority="21">
      <colorScale>
        <cfvo type="min" val="0"/>
        <cfvo type="percentile" val="50"/>
        <cfvo type="max" val="0"/>
        <color rgb="FFF8696B"/>
        <color rgb="FFFFEB84"/>
        <color rgb="FF63BE7B"/>
      </colorScale>
    </cfRule>
  </conditionalFormatting>
  <conditionalFormatting sqref="E29:H29">
    <cfRule type="colorScale" priority="20">
      <colorScale>
        <cfvo type="min" val="0"/>
        <cfvo type="percentile" val="50"/>
        <cfvo type="max" val="0"/>
        <color rgb="FFF8696B"/>
        <color rgb="FFFFEB84"/>
        <color rgb="FF63BE7B"/>
      </colorScale>
    </cfRule>
  </conditionalFormatting>
  <conditionalFormatting sqref="E29:H29">
    <cfRule type="colorScale" priority="19">
      <colorScale>
        <cfvo type="min" val="0"/>
        <cfvo type="percentile" val="50"/>
        <cfvo type="max" val="0"/>
        <color rgb="FFFF3300"/>
        <color rgb="FFFFFF00"/>
        <color rgb="FF00FF00"/>
      </colorScale>
    </cfRule>
  </conditionalFormatting>
  <conditionalFormatting sqref="E41:H41">
    <cfRule type="colorScale" priority="18">
      <colorScale>
        <cfvo type="min" val="0"/>
        <cfvo type="percentile" val="50"/>
        <cfvo type="max" val="0"/>
        <color rgb="FFF8696B"/>
        <color rgb="FFFFEB84"/>
        <color rgb="FF63BE7B"/>
      </colorScale>
    </cfRule>
  </conditionalFormatting>
  <conditionalFormatting sqref="E41:H41">
    <cfRule type="colorScale" priority="17">
      <colorScale>
        <cfvo type="min" val="0"/>
        <cfvo type="percentile" val="50"/>
        <cfvo type="max" val="0"/>
        <color rgb="FFFF3300"/>
        <color rgb="FFFFFF00"/>
        <color rgb="FF00FF00"/>
      </colorScale>
    </cfRule>
  </conditionalFormatting>
  <conditionalFormatting sqref="E41:H41">
    <cfRule type="colorScale" priority="16">
      <colorScale>
        <cfvo type="min" val="0"/>
        <cfvo type="percentile" val="50"/>
        <cfvo type="max" val="0"/>
        <color rgb="FFF8696B"/>
        <color rgb="FFFFEB84"/>
        <color rgb="FF63BE7B"/>
      </colorScale>
    </cfRule>
  </conditionalFormatting>
  <conditionalFormatting sqref="E41:H41">
    <cfRule type="colorScale" priority="15">
      <colorScale>
        <cfvo type="min" val="0"/>
        <cfvo type="percentile" val="50"/>
        <cfvo type="max" val="0"/>
        <color rgb="FFF8696B"/>
        <color rgb="FFFFEB84"/>
        <color rgb="FF63BE7B"/>
      </colorScale>
    </cfRule>
  </conditionalFormatting>
  <conditionalFormatting sqref="E41:H41">
    <cfRule type="colorScale" priority="14">
      <colorScale>
        <cfvo type="min" val="0"/>
        <cfvo type="percentile" val="50"/>
        <cfvo type="max" val="0"/>
        <color rgb="FFFF3300"/>
        <color rgb="FFFFFF00"/>
        <color rgb="FF00FF00"/>
      </colorScale>
    </cfRule>
  </conditionalFormatting>
  <conditionalFormatting sqref="E44:H44">
    <cfRule type="colorScale" priority="13">
      <colorScale>
        <cfvo type="min" val="0"/>
        <cfvo type="percentile" val="50"/>
        <cfvo type="max" val="0"/>
        <color rgb="FFF8696B"/>
        <color rgb="FFFFEB84"/>
        <color rgb="FF63BE7B"/>
      </colorScale>
    </cfRule>
  </conditionalFormatting>
  <conditionalFormatting sqref="E44:H44">
    <cfRule type="colorScale" priority="12">
      <colorScale>
        <cfvo type="min" val="0"/>
        <cfvo type="percentile" val="50"/>
        <cfvo type="max" val="0"/>
        <color rgb="FFFF3300"/>
        <color rgb="FFFFFF00"/>
        <color rgb="FF00FF00"/>
      </colorScale>
    </cfRule>
  </conditionalFormatting>
  <conditionalFormatting sqref="E44:H44">
    <cfRule type="colorScale" priority="11">
      <colorScale>
        <cfvo type="min" val="0"/>
        <cfvo type="percentile" val="50"/>
        <cfvo type="max" val="0"/>
        <color rgb="FFF8696B"/>
        <color rgb="FFFFEB84"/>
        <color rgb="FF63BE7B"/>
      </colorScale>
    </cfRule>
  </conditionalFormatting>
  <conditionalFormatting sqref="E44:H44">
    <cfRule type="colorScale" priority="10">
      <colorScale>
        <cfvo type="min" val="0"/>
        <cfvo type="percentile" val="50"/>
        <cfvo type="max" val="0"/>
        <color rgb="FFF8696B"/>
        <color rgb="FFFFEB84"/>
        <color rgb="FF63BE7B"/>
      </colorScale>
    </cfRule>
  </conditionalFormatting>
  <conditionalFormatting sqref="E44:H44">
    <cfRule type="colorScale" priority="9">
      <colorScale>
        <cfvo type="min" val="0"/>
        <cfvo type="percentile" val="50"/>
        <cfvo type="max" val="0"/>
        <color rgb="FFFF3300"/>
        <color rgb="FFFFFF00"/>
        <color rgb="FF00FF00"/>
      </colorScale>
    </cfRule>
  </conditionalFormatting>
  <conditionalFormatting sqref="E47:H47">
    <cfRule type="colorScale" priority="8">
      <colorScale>
        <cfvo type="min" val="0"/>
        <cfvo type="percentile" val="50"/>
        <cfvo type="max" val="0"/>
        <color rgb="FFF8696B"/>
        <color rgb="FFFFEB84"/>
        <color rgb="FF63BE7B"/>
      </colorScale>
    </cfRule>
  </conditionalFormatting>
  <conditionalFormatting sqref="E47:H47">
    <cfRule type="colorScale" priority="7">
      <colorScale>
        <cfvo type="min" val="0"/>
        <cfvo type="percentile" val="50"/>
        <cfvo type="max" val="0"/>
        <color rgb="FFFF3300"/>
        <color rgb="FFFFFF00"/>
        <color rgb="FF00FF00"/>
      </colorScale>
    </cfRule>
  </conditionalFormatting>
  <conditionalFormatting sqref="E47:H47">
    <cfRule type="colorScale" priority="6">
      <colorScale>
        <cfvo type="min" val="0"/>
        <cfvo type="percentile" val="50"/>
        <cfvo type="max" val="0"/>
        <color rgb="FFF8696B"/>
        <color rgb="FFFFEB84"/>
        <color rgb="FF63BE7B"/>
      </colorScale>
    </cfRule>
  </conditionalFormatting>
  <conditionalFormatting sqref="E47:H47">
    <cfRule type="colorScale" priority="5">
      <colorScale>
        <cfvo type="min" val="0"/>
        <cfvo type="percentile" val="50"/>
        <cfvo type="max" val="0"/>
        <color rgb="FFF8696B"/>
        <color rgb="FFFFEB84"/>
        <color rgb="FF63BE7B"/>
      </colorScale>
    </cfRule>
  </conditionalFormatting>
  <conditionalFormatting sqref="E47:H47">
    <cfRule type="colorScale" priority="4">
      <colorScale>
        <cfvo type="min" val="0"/>
        <cfvo type="percentile" val="50"/>
        <cfvo type="max" val="0"/>
        <color rgb="FFFF3300"/>
        <color rgb="FFFFFF00"/>
        <color rgb="FF00FF00"/>
      </colorScale>
    </cfRule>
  </conditionalFormatting>
  <conditionalFormatting sqref="E22:H22">
    <cfRule type="colorScale" priority="3">
      <colorScale>
        <cfvo type="min" val="0"/>
        <cfvo type="percentile" val="50"/>
        <cfvo type="max" val="0"/>
        <color rgb="FFF8696B"/>
        <color rgb="FFFFEB84"/>
        <color rgb="FF63BE7B"/>
      </colorScale>
    </cfRule>
  </conditionalFormatting>
  <conditionalFormatting sqref="E22:H22">
    <cfRule type="colorScale" priority="2">
      <colorScale>
        <cfvo type="min" val="0"/>
        <cfvo type="percentile" val="50"/>
        <cfvo type="max" val="0"/>
        <color rgb="FFF8696B"/>
        <color rgb="FFFFEB84"/>
        <color rgb="FF63BE7B"/>
      </colorScale>
    </cfRule>
  </conditionalFormatting>
  <conditionalFormatting sqref="E22:H22">
    <cfRule type="colorScale" priority="1">
      <colorScale>
        <cfvo type="min" val="0"/>
        <cfvo type="percentile" val="50"/>
        <cfvo type="max" val="0"/>
        <color rgb="FFFF3300"/>
        <color rgb="FFFFFF00"/>
        <color rgb="FF00FF00"/>
      </colorScale>
    </cfRule>
  </conditionalFormatting>
  <pageMargins left="0.19685039370078741" right="0.19685039370078741" top="0.19685039370078741" bottom="0.19685039370078741" header="0.31496062992125984" footer="0.31496062992125984"/>
  <pageSetup paperSize="9" scale="54" fitToHeight="100" orientation="landscape" r:id="rId1"/>
</worksheet>
</file>

<file path=xl/worksheets/sheet3.xml><?xml version="1.0" encoding="utf-8"?>
<worksheet xmlns="http://schemas.openxmlformats.org/spreadsheetml/2006/main" xmlns:r="http://schemas.openxmlformats.org/officeDocument/2006/relationships">
  <sheetPr>
    <tabColor rgb="FFC00000"/>
  </sheetPr>
  <dimension ref="B1:CC21"/>
  <sheetViews>
    <sheetView view="pageBreakPreview" topLeftCell="A19" zoomScale="85" zoomScaleNormal="100" zoomScaleSheetLayoutView="85" workbookViewId="0"/>
  </sheetViews>
  <sheetFormatPr defaultColWidth="9.109375" defaultRowHeight="13.8"/>
  <cols>
    <col min="1" max="1" width="2.88671875" style="1" customWidth="1"/>
    <col min="2" max="2" width="8.109375" style="1" customWidth="1"/>
    <col min="3" max="3" width="22.109375" style="1" customWidth="1"/>
    <col min="4" max="4" width="79.33203125" style="1" customWidth="1"/>
    <col min="5" max="5" width="10.77734375" style="139" customWidth="1"/>
    <col min="6" max="6" width="18.44140625" style="1" bestFit="1" customWidth="1"/>
    <col min="7" max="7" width="9.109375" style="1"/>
    <col min="8" max="8" width="2.33203125" style="1" customWidth="1"/>
    <col min="9" max="106" width="4.44140625" style="1" customWidth="1"/>
    <col min="107" max="16384" width="9.109375" style="1"/>
  </cols>
  <sheetData>
    <row r="1" spans="2:81" ht="14.4" thickBot="1"/>
    <row r="2" spans="2:81" ht="33" thickBot="1">
      <c r="B2" s="185" t="s">
        <v>142</v>
      </c>
      <c r="C2" s="186"/>
      <c r="D2" s="186"/>
      <c r="E2" s="186"/>
      <c r="F2" s="186"/>
      <c r="G2" s="187"/>
      <c r="H2" s="101"/>
      <c r="I2" s="177">
        <v>2013</v>
      </c>
      <c r="J2" s="178"/>
      <c r="K2" s="178"/>
      <c r="L2" s="178"/>
      <c r="M2" s="178"/>
      <c r="N2" s="178"/>
      <c r="O2" s="178"/>
      <c r="P2" s="178"/>
      <c r="Q2" s="178"/>
      <c r="R2" s="178"/>
      <c r="S2" s="178"/>
      <c r="T2" s="178"/>
      <c r="U2" s="178"/>
      <c r="V2" s="178"/>
      <c r="W2" s="178"/>
      <c r="X2" s="178"/>
      <c r="Y2" s="178"/>
      <c r="Z2" s="178"/>
      <c r="AA2" s="178"/>
      <c r="AB2" s="178"/>
      <c r="AC2" s="179"/>
      <c r="AD2" s="177">
        <v>2014</v>
      </c>
      <c r="AE2" s="178"/>
      <c r="AF2" s="178"/>
      <c r="AG2" s="178"/>
      <c r="AH2" s="178"/>
      <c r="AI2" s="178"/>
      <c r="AJ2" s="178"/>
      <c r="AK2" s="178"/>
      <c r="AL2" s="178"/>
      <c r="AM2" s="178"/>
      <c r="AN2" s="178"/>
      <c r="AO2" s="178"/>
      <c r="AP2" s="178"/>
      <c r="AQ2" s="178"/>
      <c r="AR2" s="178"/>
      <c r="AS2" s="178"/>
      <c r="AT2" s="178"/>
      <c r="AU2" s="178"/>
      <c r="AV2" s="178"/>
      <c r="AW2" s="178"/>
      <c r="AX2" s="178"/>
      <c r="AY2" s="178"/>
      <c r="AZ2" s="178"/>
      <c r="BA2" s="178"/>
      <c r="BB2" s="178"/>
      <c r="BC2" s="178"/>
      <c r="BD2" s="178"/>
      <c r="BE2" s="178"/>
      <c r="BF2" s="178"/>
      <c r="BG2" s="178"/>
      <c r="BH2" s="178"/>
      <c r="BI2" s="178"/>
      <c r="BJ2" s="178"/>
      <c r="BK2" s="178"/>
      <c r="BL2" s="178"/>
      <c r="BM2" s="178"/>
      <c r="BN2" s="178"/>
      <c r="BO2" s="178"/>
      <c r="BP2" s="178"/>
      <c r="BQ2" s="178"/>
      <c r="BR2" s="178"/>
      <c r="BS2" s="178"/>
      <c r="BT2" s="178"/>
      <c r="BU2" s="178"/>
      <c r="BV2" s="178"/>
      <c r="BW2" s="178"/>
      <c r="BX2" s="178"/>
      <c r="BY2" s="178"/>
      <c r="BZ2" s="178"/>
      <c r="CA2" s="178"/>
      <c r="CB2" s="178"/>
      <c r="CC2" s="179"/>
    </row>
    <row r="3" spans="2:81" ht="14.4" customHeight="1">
      <c r="B3" s="214" t="s">
        <v>75</v>
      </c>
      <c r="C3" s="188" t="s">
        <v>135</v>
      </c>
      <c r="D3" s="212" t="s">
        <v>76</v>
      </c>
      <c r="E3" s="210" t="s">
        <v>134</v>
      </c>
      <c r="F3" s="206" t="s">
        <v>118</v>
      </c>
      <c r="G3" s="208" t="s">
        <v>77</v>
      </c>
      <c r="H3" s="102"/>
      <c r="I3" s="180" t="s">
        <v>89</v>
      </c>
      <c r="J3" s="181"/>
      <c r="K3" s="181"/>
      <c r="L3" s="182"/>
      <c r="M3" s="180" t="s">
        <v>85</v>
      </c>
      <c r="N3" s="181"/>
      <c r="O3" s="181"/>
      <c r="P3" s="181"/>
      <c r="Q3" s="182"/>
      <c r="R3" s="180" t="s">
        <v>86</v>
      </c>
      <c r="S3" s="181"/>
      <c r="T3" s="181"/>
      <c r="U3" s="182"/>
      <c r="V3" s="180" t="s">
        <v>87</v>
      </c>
      <c r="W3" s="181"/>
      <c r="X3" s="181"/>
      <c r="Y3" s="182"/>
      <c r="Z3" s="180" t="s">
        <v>88</v>
      </c>
      <c r="AA3" s="183"/>
      <c r="AB3" s="183"/>
      <c r="AC3" s="184"/>
      <c r="AD3" s="181" t="s">
        <v>78</v>
      </c>
      <c r="AE3" s="183"/>
      <c r="AF3" s="183"/>
      <c r="AG3" s="183"/>
      <c r="AH3" s="190"/>
      <c r="AI3" s="180" t="s">
        <v>79</v>
      </c>
      <c r="AJ3" s="181"/>
      <c r="AK3" s="181"/>
      <c r="AL3" s="182"/>
      <c r="AM3" s="180" t="s">
        <v>80</v>
      </c>
      <c r="AN3" s="181"/>
      <c r="AO3" s="181"/>
      <c r="AP3" s="181"/>
      <c r="AQ3" s="182"/>
      <c r="AR3" s="180" t="s">
        <v>81</v>
      </c>
      <c r="AS3" s="181"/>
      <c r="AT3" s="181"/>
      <c r="AU3" s="182"/>
      <c r="AV3" s="180" t="s">
        <v>82</v>
      </c>
      <c r="AW3" s="181"/>
      <c r="AX3" s="181"/>
      <c r="AY3" s="182"/>
      <c r="AZ3" s="180" t="s">
        <v>83</v>
      </c>
      <c r="BA3" s="181"/>
      <c r="BB3" s="181"/>
      <c r="BC3" s="182"/>
      <c r="BD3" s="180" t="s">
        <v>84</v>
      </c>
      <c r="BE3" s="181"/>
      <c r="BF3" s="181"/>
      <c r="BG3" s="181"/>
      <c r="BH3" s="182"/>
      <c r="BI3" s="180" t="s">
        <v>89</v>
      </c>
      <c r="BJ3" s="181"/>
      <c r="BK3" s="181"/>
      <c r="BL3" s="182"/>
      <c r="BM3" s="180" t="s">
        <v>85</v>
      </c>
      <c r="BN3" s="181"/>
      <c r="BO3" s="181"/>
      <c r="BP3" s="181"/>
      <c r="BQ3" s="182"/>
      <c r="BR3" s="180" t="s">
        <v>86</v>
      </c>
      <c r="BS3" s="181"/>
      <c r="BT3" s="181"/>
      <c r="BU3" s="182"/>
      <c r="BV3" s="180" t="s">
        <v>87</v>
      </c>
      <c r="BW3" s="181"/>
      <c r="BX3" s="181"/>
      <c r="BY3" s="182"/>
      <c r="BZ3" s="180" t="s">
        <v>88</v>
      </c>
      <c r="CA3" s="183"/>
      <c r="CB3" s="183"/>
      <c r="CC3" s="184"/>
    </row>
    <row r="4" spans="2:81" s="53" customFormat="1">
      <c r="B4" s="215"/>
      <c r="C4" s="189"/>
      <c r="D4" s="213"/>
      <c r="E4" s="211"/>
      <c r="F4" s="207"/>
      <c r="G4" s="209"/>
      <c r="H4" s="129"/>
      <c r="I4" s="136">
        <v>32</v>
      </c>
      <c r="J4" s="136">
        <v>33</v>
      </c>
      <c r="K4" s="136">
        <v>34</v>
      </c>
      <c r="L4" s="136">
        <v>35</v>
      </c>
      <c r="M4" s="136">
        <v>36</v>
      </c>
      <c r="N4" s="136">
        <v>37</v>
      </c>
      <c r="O4" s="136">
        <v>38</v>
      </c>
      <c r="P4" s="136">
        <v>39</v>
      </c>
      <c r="Q4" s="136">
        <v>40</v>
      </c>
      <c r="R4" s="136">
        <v>41</v>
      </c>
      <c r="S4" s="136">
        <v>42</v>
      </c>
      <c r="T4" s="136">
        <v>43</v>
      </c>
      <c r="U4" s="136">
        <v>44</v>
      </c>
      <c r="V4" s="136">
        <v>45</v>
      </c>
      <c r="W4" s="136">
        <v>46</v>
      </c>
      <c r="X4" s="136">
        <v>47</v>
      </c>
      <c r="Y4" s="136">
        <v>48</v>
      </c>
      <c r="Z4" s="136">
        <v>49</v>
      </c>
      <c r="AA4" s="136">
        <v>50</v>
      </c>
      <c r="AB4" s="136">
        <v>51</v>
      </c>
      <c r="AC4" s="137">
        <v>52</v>
      </c>
      <c r="AD4" s="138">
        <v>1</v>
      </c>
      <c r="AE4" s="136">
        <v>2</v>
      </c>
      <c r="AF4" s="136">
        <v>3</v>
      </c>
      <c r="AG4" s="136">
        <v>4</v>
      </c>
      <c r="AH4" s="136">
        <v>5</v>
      </c>
      <c r="AI4" s="136">
        <v>6</v>
      </c>
      <c r="AJ4" s="136">
        <v>7</v>
      </c>
      <c r="AK4" s="136">
        <v>8</v>
      </c>
      <c r="AL4" s="136">
        <v>9</v>
      </c>
      <c r="AM4" s="136">
        <v>10</v>
      </c>
      <c r="AN4" s="136">
        <v>11</v>
      </c>
      <c r="AO4" s="136">
        <v>12</v>
      </c>
      <c r="AP4" s="136">
        <v>13</v>
      </c>
      <c r="AQ4" s="136">
        <v>14</v>
      </c>
      <c r="AR4" s="136">
        <v>15</v>
      </c>
      <c r="AS4" s="136">
        <v>16</v>
      </c>
      <c r="AT4" s="136">
        <v>17</v>
      </c>
      <c r="AU4" s="136">
        <v>18</v>
      </c>
      <c r="AV4" s="136">
        <v>19</v>
      </c>
      <c r="AW4" s="136">
        <v>20</v>
      </c>
      <c r="AX4" s="136">
        <v>21</v>
      </c>
      <c r="AY4" s="136">
        <v>22</v>
      </c>
      <c r="AZ4" s="136">
        <v>23</v>
      </c>
      <c r="BA4" s="136">
        <v>24</v>
      </c>
      <c r="BB4" s="136">
        <v>25</v>
      </c>
      <c r="BC4" s="136">
        <v>26</v>
      </c>
      <c r="BD4" s="136">
        <v>27</v>
      </c>
      <c r="BE4" s="136">
        <v>28</v>
      </c>
      <c r="BF4" s="136">
        <v>29</v>
      </c>
      <c r="BG4" s="136">
        <v>30</v>
      </c>
      <c r="BH4" s="136">
        <v>31</v>
      </c>
      <c r="BI4" s="136">
        <v>32</v>
      </c>
      <c r="BJ4" s="136">
        <v>33</v>
      </c>
      <c r="BK4" s="136">
        <v>34</v>
      </c>
      <c r="BL4" s="136">
        <v>35</v>
      </c>
      <c r="BM4" s="136">
        <v>36</v>
      </c>
      <c r="BN4" s="136">
        <v>37</v>
      </c>
      <c r="BO4" s="136">
        <v>38</v>
      </c>
      <c r="BP4" s="136">
        <v>39</v>
      </c>
      <c r="BQ4" s="136">
        <v>40</v>
      </c>
      <c r="BR4" s="136">
        <v>41</v>
      </c>
      <c r="BS4" s="136">
        <v>42</v>
      </c>
      <c r="BT4" s="136">
        <v>43</v>
      </c>
      <c r="BU4" s="136">
        <v>44</v>
      </c>
      <c r="BV4" s="136">
        <v>45</v>
      </c>
      <c r="BW4" s="136">
        <v>46</v>
      </c>
      <c r="BX4" s="136">
        <v>47</v>
      </c>
      <c r="BY4" s="136">
        <v>48</v>
      </c>
      <c r="BZ4" s="136">
        <v>49</v>
      </c>
      <c r="CA4" s="136">
        <v>50</v>
      </c>
      <c r="CB4" s="136">
        <v>51</v>
      </c>
      <c r="CC4" s="137">
        <v>52</v>
      </c>
    </row>
    <row r="5" spans="2:81" ht="61.2" customHeight="1">
      <c r="B5" s="103" t="str">
        <f>BOAS!K4</f>
        <v>D1 tot en met D4</v>
      </c>
      <c r="C5" s="104" t="str">
        <f>BOAS!K3</f>
        <v>Fase 1 - Definieer</v>
      </c>
      <c r="D5" s="105" t="str">
        <f>BOAS!M4</f>
        <v>Organiseer een sessie met het gehele team om, naast de borgingsaanpak, ook de aanleiding en achtergrond van de verbetering nog eens te bespreken, zodat het voor iedereen duidelijk is waarom en met welk doel de borging wordt gestart.</v>
      </c>
      <c r="E5" s="123" t="str">
        <f>IFERROR(IF(BOAS!E3+BOAS!F3&gt;'Norm voor acceptatie'!C3,"JA","NEE"),"")</f>
        <v/>
      </c>
      <c r="F5" s="106"/>
      <c r="G5" s="107"/>
      <c r="H5" s="130"/>
      <c r="I5" s="133"/>
      <c r="J5" s="106"/>
      <c r="K5" s="106"/>
      <c r="L5" s="106"/>
      <c r="M5" s="106"/>
      <c r="N5" s="106"/>
      <c r="O5" s="106"/>
      <c r="P5" s="106"/>
      <c r="Q5" s="106"/>
      <c r="R5" s="106"/>
      <c r="S5" s="106"/>
      <c r="T5" s="106"/>
      <c r="U5" s="106"/>
      <c r="V5" s="106"/>
      <c r="W5" s="106"/>
      <c r="X5" s="106"/>
      <c r="Y5" s="106"/>
      <c r="Z5" s="106"/>
      <c r="AA5" s="106"/>
      <c r="AB5" s="106"/>
      <c r="AC5" s="106"/>
      <c r="AD5" s="106"/>
      <c r="AE5" s="106"/>
      <c r="AF5" s="106"/>
      <c r="AG5" s="106"/>
      <c r="AH5" s="106"/>
      <c r="AI5" s="106"/>
      <c r="AJ5" s="106"/>
      <c r="AK5" s="106"/>
      <c r="AL5" s="106"/>
      <c r="AM5" s="106"/>
      <c r="AN5" s="106"/>
      <c r="AO5" s="106"/>
      <c r="AP5" s="106"/>
      <c r="AQ5" s="106"/>
      <c r="AR5" s="106"/>
      <c r="AS5" s="106"/>
      <c r="AT5" s="106"/>
      <c r="AU5" s="106"/>
      <c r="AV5" s="106"/>
      <c r="AW5" s="106"/>
      <c r="AX5" s="106"/>
      <c r="AY5" s="106"/>
      <c r="AZ5" s="106"/>
      <c r="BA5" s="106"/>
      <c r="BB5" s="106"/>
      <c r="BC5" s="106"/>
      <c r="BD5" s="106"/>
      <c r="BE5" s="106"/>
      <c r="BF5" s="106"/>
      <c r="BG5" s="106"/>
      <c r="BH5" s="106"/>
      <c r="BI5" s="106"/>
      <c r="BJ5" s="106"/>
      <c r="BK5" s="106"/>
      <c r="BL5" s="106"/>
      <c r="BM5" s="106"/>
      <c r="BN5" s="106"/>
      <c r="BO5" s="106"/>
      <c r="BP5" s="106"/>
      <c r="BQ5" s="106"/>
      <c r="BR5" s="106"/>
      <c r="BS5" s="106"/>
      <c r="BT5" s="106"/>
      <c r="BU5" s="106"/>
      <c r="BV5" s="106"/>
      <c r="BW5" s="106"/>
      <c r="BX5" s="106"/>
      <c r="BY5" s="106"/>
      <c r="BZ5" s="106"/>
      <c r="CA5" s="106"/>
      <c r="CB5" s="106"/>
      <c r="CC5" s="107"/>
    </row>
    <row r="6" spans="2:81" ht="61.2" customHeight="1">
      <c r="B6" s="108" t="str">
        <f>BOAS!K9</f>
        <v>D5 tot en met D8</v>
      </c>
      <c r="C6" s="109"/>
      <c r="D6" s="110" t="str">
        <f>BOAS!M9</f>
        <v>Meet de verbetering. Indien onvoldoende, aanpak aanpassen aan MBObeter light methode en verder werken aan verbetering volgens die aanpak.</v>
      </c>
      <c r="E6" s="111" t="str">
        <f>IFERROR(IF(BOAS!E8+BOAS!F8&gt;'Norm voor acceptatie'!C3,"JA","NEE"),"")</f>
        <v/>
      </c>
      <c r="F6" s="112"/>
      <c r="G6" s="113"/>
      <c r="H6" s="131"/>
      <c r="I6" s="134"/>
      <c r="J6" s="112"/>
      <c r="K6" s="112"/>
      <c r="L6" s="112"/>
      <c r="M6" s="112"/>
      <c r="N6" s="112"/>
      <c r="O6" s="112"/>
      <c r="P6" s="112"/>
      <c r="Q6" s="112"/>
      <c r="R6" s="112"/>
      <c r="S6" s="112"/>
      <c r="T6" s="112"/>
      <c r="U6" s="112"/>
      <c r="V6" s="112"/>
      <c r="W6" s="112"/>
      <c r="X6" s="112"/>
      <c r="Y6" s="112"/>
      <c r="Z6" s="112"/>
      <c r="AA6" s="112"/>
      <c r="AB6" s="112"/>
      <c r="AC6" s="112"/>
      <c r="AD6" s="112"/>
      <c r="AE6" s="112"/>
      <c r="AF6" s="112"/>
      <c r="AG6" s="112"/>
      <c r="AH6" s="112"/>
      <c r="AI6" s="112"/>
      <c r="AJ6" s="112"/>
      <c r="AK6" s="112"/>
      <c r="AL6" s="112"/>
      <c r="AM6" s="112"/>
      <c r="AN6" s="112"/>
      <c r="AO6" s="112"/>
      <c r="AP6" s="112"/>
      <c r="AQ6" s="112"/>
      <c r="AR6" s="112"/>
      <c r="AS6" s="112"/>
      <c r="AT6" s="112"/>
      <c r="AU6" s="112"/>
      <c r="AV6" s="112"/>
      <c r="AW6" s="112"/>
      <c r="AX6" s="112"/>
      <c r="AY6" s="112"/>
      <c r="AZ6" s="112"/>
      <c r="BA6" s="112"/>
      <c r="BB6" s="112"/>
      <c r="BC6" s="112"/>
      <c r="BD6" s="112"/>
      <c r="BE6" s="112"/>
      <c r="BF6" s="112"/>
      <c r="BG6" s="112"/>
      <c r="BH6" s="112"/>
      <c r="BI6" s="112"/>
      <c r="BJ6" s="112"/>
      <c r="BK6" s="112"/>
      <c r="BL6" s="112"/>
      <c r="BM6" s="112"/>
      <c r="BN6" s="112"/>
      <c r="BO6" s="112"/>
      <c r="BP6" s="112"/>
      <c r="BQ6" s="112"/>
      <c r="BR6" s="112"/>
      <c r="BS6" s="112"/>
      <c r="BT6" s="112"/>
      <c r="BU6" s="112"/>
      <c r="BV6" s="112"/>
      <c r="BW6" s="112"/>
      <c r="BX6" s="112"/>
      <c r="BY6" s="112"/>
      <c r="BZ6" s="112"/>
      <c r="CA6" s="112"/>
      <c r="CB6" s="112"/>
      <c r="CC6" s="113"/>
    </row>
    <row r="7" spans="2:81" ht="61.2" customHeight="1">
      <c r="B7" s="120" t="str">
        <f>BOAS!K14</f>
        <v>D9 en D10</v>
      </c>
      <c r="C7" s="121"/>
      <c r="D7" s="116" t="str">
        <f>BOAS!M14</f>
        <v>Organiseer een sessie met het gehele team om, naast de borgingsaanpak, ook de aanleiding en achtergrond van de verbetering nog eens te bespreken, zodat het voor iedereen duidelijk is waarom en met welk doel de borging wordt gestart.</v>
      </c>
      <c r="E7" s="117" t="str">
        <f>IFERROR(IF(BOAS!E13+BOAS!F13&gt;'Norm voor acceptatie'!C3,"JA","NEE"),"")</f>
        <v/>
      </c>
      <c r="F7" s="118"/>
      <c r="G7" s="119"/>
      <c r="H7" s="132"/>
      <c r="I7" s="135"/>
      <c r="J7" s="118"/>
      <c r="K7" s="118"/>
      <c r="L7" s="118"/>
      <c r="M7" s="118"/>
      <c r="N7" s="118"/>
      <c r="O7" s="118"/>
      <c r="P7" s="118"/>
      <c r="Q7" s="118"/>
      <c r="R7" s="118"/>
      <c r="S7" s="118"/>
      <c r="T7" s="118"/>
      <c r="U7" s="118"/>
      <c r="V7" s="118"/>
      <c r="W7" s="118"/>
      <c r="X7" s="118"/>
      <c r="Y7" s="118"/>
      <c r="Z7" s="118"/>
      <c r="AA7" s="118"/>
      <c r="AB7" s="118"/>
      <c r="AC7" s="118"/>
      <c r="AD7" s="118"/>
      <c r="AE7" s="118"/>
      <c r="AF7" s="118"/>
      <c r="AG7" s="118"/>
      <c r="AH7" s="118"/>
      <c r="AI7" s="118"/>
      <c r="AJ7" s="118"/>
      <c r="AK7" s="118"/>
      <c r="AL7" s="118"/>
      <c r="AM7" s="118"/>
      <c r="AN7" s="118"/>
      <c r="AO7" s="118"/>
      <c r="AP7" s="118"/>
      <c r="AQ7" s="118"/>
      <c r="AR7" s="118"/>
      <c r="AS7" s="118"/>
      <c r="AT7" s="118"/>
      <c r="AU7" s="118"/>
      <c r="AV7" s="118"/>
      <c r="AW7" s="118"/>
      <c r="AX7" s="118"/>
      <c r="AY7" s="118"/>
      <c r="AZ7" s="118"/>
      <c r="BA7" s="118"/>
      <c r="BB7" s="118"/>
      <c r="BC7" s="118"/>
      <c r="BD7" s="118"/>
      <c r="BE7" s="118"/>
      <c r="BF7" s="118"/>
      <c r="BG7" s="118"/>
      <c r="BH7" s="118"/>
      <c r="BI7" s="118"/>
      <c r="BJ7" s="118"/>
      <c r="BK7" s="118"/>
      <c r="BL7" s="118"/>
      <c r="BM7" s="118"/>
      <c r="BN7" s="118"/>
      <c r="BO7" s="118"/>
      <c r="BP7" s="118"/>
      <c r="BQ7" s="118"/>
      <c r="BR7" s="118"/>
      <c r="BS7" s="118"/>
      <c r="BT7" s="118"/>
      <c r="BU7" s="118"/>
      <c r="BV7" s="118"/>
      <c r="BW7" s="118"/>
      <c r="BX7" s="118"/>
      <c r="BY7" s="118"/>
      <c r="BZ7" s="118"/>
      <c r="CA7" s="118"/>
      <c r="CB7" s="118"/>
      <c r="CC7" s="119"/>
    </row>
    <row r="8" spans="2:81" ht="61.2" customHeight="1">
      <c r="B8" s="103" t="str">
        <f>BOAS!K17</f>
        <v>M1 en M2</v>
      </c>
      <c r="C8" s="122" t="str">
        <f>BOAS!K16</f>
        <v>Fase 2 - Meetfase</v>
      </c>
      <c r="D8" s="105" t="str">
        <f>BOAS!M17</f>
        <v>1. Bepaal alsnog hoe je de omvang van het probleem meet
2. Bepaal alsnog hoe je het bereiken van de doelstellingen meet</v>
      </c>
      <c r="E8" s="123" t="str">
        <f>IFERROR(IF(BOAS!E16+BOAS!F16&gt;'Norm voor acceptatie'!C3,"JA","NEE"),"")</f>
        <v/>
      </c>
      <c r="F8" s="106"/>
      <c r="G8" s="107"/>
      <c r="H8" s="130"/>
      <c r="I8" s="133"/>
      <c r="J8" s="106"/>
      <c r="K8" s="106"/>
      <c r="L8" s="106"/>
      <c r="M8" s="106"/>
      <c r="N8" s="106"/>
      <c r="O8" s="106"/>
      <c r="P8" s="106"/>
      <c r="Q8" s="106"/>
      <c r="R8" s="106"/>
      <c r="S8" s="106"/>
      <c r="T8" s="106"/>
      <c r="U8" s="106"/>
      <c r="V8" s="106"/>
      <c r="W8" s="106"/>
      <c r="X8" s="106"/>
      <c r="Y8" s="106"/>
      <c r="Z8" s="106"/>
      <c r="AA8" s="106"/>
      <c r="AB8" s="106"/>
      <c r="AC8" s="106"/>
      <c r="AD8" s="106"/>
      <c r="AE8" s="106"/>
      <c r="AF8" s="106"/>
      <c r="AG8" s="106"/>
      <c r="AH8" s="106"/>
      <c r="AI8" s="106"/>
      <c r="AJ8" s="106"/>
      <c r="AK8" s="106"/>
      <c r="AL8" s="106"/>
      <c r="AM8" s="106"/>
      <c r="AN8" s="106"/>
      <c r="AO8" s="106"/>
      <c r="AP8" s="106"/>
      <c r="AQ8" s="106"/>
      <c r="AR8" s="106"/>
      <c r="AS8" s="106"/>
      <c r="AT8" s="106"/>
      <c r="AU8" s="106"/>
      <c r="AV8" s="106"/>
      <c r="AW8" s="106"/>
      <c r="AX8" s="106"/>
      <c r="AY8" s="106"/>
      <c r="AZ8" s="106"/>
      <c r="BA8" s="106"/>
      <c r="BB8" s="106"/>
      <c r="BC8" s="106"/>
      <c r="BD8" s="106"/>
      <c r="BE8" s="106"/>
      <c r="BF8" s="106"/>
      <c r="BG8" s="106"/>
      <c r="BH8" s="106"/>
      <c r="BI8" s="106"/>
      <c r="BJ8" s="106"/>
      <c r="BK8" s="106"/>
      <c r="BL8" s="106"/>
      <c r="BM8" s="106"/>
      <c r="BN8" s="106"/>
      <c r="BO8" s="106"/>
      <c r="BP8" s="106"/>
      <c r="BQ8" s="106"/>
      <c r="BR8" s="106"/>
      <c r="BS8" s="106"/>
      <c r="BT8" s="106"/>
      <c r="BU8" s="106"/>
      <c r="BV8" s="106"/>
      <c r="BW8" s="106"/>
      <c r="BX8" s="106"/>
      <c r="BY8" s="106"/>
      <c r="BZ8" s="106"/>
      <c r="CA8" s="106"/>
      <c r="CB8" s="106"/>
      <c r="CC8" s="107"/>
    </row>
    <row r="9" spans="2:81" ht="61.2" customHeight="1">
      <c r="B9" s="108" t="str">
        <f>BOAS!K19</f>
        <v>M3 en M4</v>
      </c>
      <c r="C9" s="114"/>
      <c r="D9" s="110" t="str">
        <f>BOAS!M19</f>
        <v>1. Controleer alsnog de betrouwbaarheid van het meetsysteem
2. Maak deze keuze (M4) na uitvoering van 1.</v>
      </c>
      <c r="E9" s="111" t="str">
        <f>IFERROR(IF(BOAS!E19+BOAS!F19&gt;'Norm voor acceptatie'!C3,"JA","NEE"),"")</f>
        <v/>
      </c>
      <c r="F9" s="112"/>
      <c r="G9" s="113"/>
      <c r="H9" s="131"/>
      <c r="I9" s="134"/>
      <c r="J9" s="112"/>
      <c r="K9" s="112"/>
      <c r="L9" s="112"/>
      <c r="M9" s="112"/>
      <c r="N9" s="112"/>
      <c r="O9" s="112"/>
      <c r="P9" s="112"/>
      <c r="Q9" s="112"/>
      <c r="R9" s="112"/>
      <c r="S9" s="112"/>
      <c r="T9" s="112"/>
      <c r="U9" s="112"/>
      <c r="V9" s="112"/>
      <c r="W9" s="112"/>
      <c r="X9" s="112"/>
      <c r="Y9" s="112"/>
      <c r="Z9" s="112"/>
      <c r="AA9" s="112"/>
      <c r="AB9" s="112"/>
      <c r="AC9" s="112"/>
      <c r="AD9" s="112"/>
      <c r="AE9" s="112"/>
      <c r="AF9" s="112"/>
      <c r="AG9" s="112"/>
      <c r="AH9" s="112"/>
      <c r="AI9" s="112"/>
      <c r="AJ9" s="112"/>
      <c r="AK9" s="112"/>
      <c r="AL9" s="112"/>
      <c r="AM9" s="112"/>
      <c r="AN9" s="112"/>
      <c r="AO9" s="112"/>
      <c r="AP9" s="112"/>
      <c r="AQ9" s="112"/>
      <c r="AR9" s="112"/>
      <c r="AS9" s="112"/>
      <c r="AT9" s="112"/>
      <c r="AU9" s="112"/>
      <c r="AV9" s="112"/>
      <c r="AW9" s="112"/>
      <c r="AX9" s="112"/>
      <c r="AY9" s="112"/>
      <c r="AZ9" s="112"/>
      <c r="BA9" s="112"/>
      <c r="BB9" s="112"/>
      <c r="BC9" s="112"/>
      <c r="BD9" s="112"/>
      <c r="BE9" s="112"/>
      <c r="BF9" s="112"/>
      <c r="BG9" s="112"/>
      <c r="BH9" s="112"/>
      <c r="BI9" s="112"/>
      <c r="BJ9" s="112"/>
      <c r="BK9" s="112"/>
      <c r="BL9" s="112"/>
      <c r="BM9" s="112"/>
      <c r="BN9" s="112"/>
      <c r="BO9" s="112"/>
      <c r="BP9" s="112"/>
      <c r="BQ9" s="112"/>
      <c r="BR9" s="112"/>
      <c r="BS9" s="112"/>
      <c r="BT9" s="112"/>
      <c r="BU9" s="112"/>
      <c r="BV9" s="112"/>
      <c r="BW9" s="112"/>
      <c r="BX9" s="112"/>
      <c r="BY9" s="112"/>
      <c r="BZ9" s="112"/>
      <c r="CA9" s="112"/>
      <c r="CB9" s="112"/>
      <c r="CC9" s="113"/>
    </row>
    <row r="10" spans="2:81" ht="61.2" customHeight="1">
      <c r="B10" s="108" t="str">
        <f>BOAS!K22</f>
        <v>M5</v>
      </c>
      <c r="C10" s="114"/>
      <c r="D10" s="110" t="str">
        <f>BOAS!M22</f>
        <v>Achterhaal indien mogelijk de 0-meting voordat je startte met de verbeteractie. Indien onmogelijk, doe een nieuwe 0-meting en herhaal de verbeteractie om te controleren of er daadwerkelijk een verbetering plaats vindt.</v>
      </c>
      <c r="E10" s="111" t="str">
        <f>IFERROR(IF(BOAS!E22+BOAS!F22&gt;'Norm voor acceptatie'!C3,"JA","NEE"),"")</f>
        <v/>
      </c>
      <c r="F10" s="112"/>
      <c r="G10" s="113"/>
      <c r="H10" s="131"/>
      <c r="I10" s="134"/>
      <c r="J10" s="112"/>
      <c r="K10" s="112"/>
      <c r="L10" s="112"/>
      <c r="M10" s="112"/>
      <c r="N10" s="112"/>
      <c r="O10" s="112"/>
      <c r="P10" s="112"/>
      <c r="Q10" s="112"/>
      <c r="R10" s="112"/>
      <c r="S10" s="112"/>
      <c r="T10" s="112"/>
      <c r="U10" s="112"/>
      <c r="V10" s="112"/>
      <c r="W10" s="112"/>
      <c r="X10" s="112"/>
      <c r="Y10" s="112"/>
      <c r="Z10" s="112"/>
      <c r="AA10" s="112"/>
      <c r="AB10" s="112"/>
      <c r="AC10" s="112"/>
      <c r="AD10" s="112"/>
      <c r="AE10" s="112"/>
      <c r="AF10" s="112"/>
      <c r="AG10" s="112"/>
      <c r="AH10" s="112"/>
      <c r="AI10" s="112"/>
      <c r="AJ10" s="112"/>
      <c r="AK10" s="112"/>
      <c r="AL10" s="112"/>
      <c r="AM10" s="112"/>
      <c r="AN10" s="112"/>
      <c r="AO10" s="112"/>
      <c r="AP10" s="112"/>
      <c r="AQ10" s="112"/>
      <c r="AR10" s="112"/>
      <c r="AS10" s="112"/>
      <c r="AT10" s="112"/>
      <c r="AU10" s="112"/>
      <c r="AV10" s="112"/>
      <c r="AW10" s="112"/>
      <c r="AX10" s="112"/>
      <c r="AY10" s="112"/>
      <c r="AZ10" s="112"/>
      <c r="BA10" s="112"/>
      <c r="BB10" s="112"/>
      <c r="BC10" s="112"/>
      <c r="BD10" s="112"/>
      <c r="BE10" s="112"/>
      <c r="BF10" s="112"/>
      <c r="BG10" s="112"/>
      <c r="BH10" s="112"/>
      <c r="BI10" s="112"/>
      <c r="BJ10" s="112"/>
      <c r="BK10" s="112"/>
      <c r="BL10" s="112"/>
      <c r="BM10" s="112"/>
      <c r="BN10" s="112"/>
      <c r="BO10" s="112"/>
      <c r="BP10" s="112"/>
      <c r="BQ10" s="112"/>
      <c r="BR10" s="112"/>
      <c r="BS10" s="112"/>
      <c r="BT10" s="112"/>
      <c r="BU10" s="112"/>
      <c r="BV10" s="112"/>
      <c r="BW10" s="112"/>
      <c r="BX10" s="112"/>
      <c r="BY10" s="112"/>
      <c r="BZ10" s="112"/>
      <c r="CA10" s="112"/>
      <c r="CB10" s="112"/>
      <c r="CC10" s="113"/>
    </row>
    <row r="11" spans="2:81" ht="61.2" customHeight="1">
      <c r="B11" s="108" t="str">
        <f>BOAS!K24</f>
        <v>M6</v>
      </c>
      <c r="C11" s="114"/>
      <c r="D11" s="110" t="str">
        <f>BOAS!M24</f>
        <v>Bepaal alsnog een doel voor de komende verbeterperiode.</v>
      </c>
      <c r="E11" s="111" t="str">
        <f>IFERROR(IF(BOAS!E24+BOAS!F24&gt;'Norm voor acceptatie'!C3,"JA","NEE"),"")</f>
        <v/>
      </c>
      <c r="F11" s="112"/>
      <c r="G11" s="113"/>
      <c r="H11" s="131"/>
      <c r="I11" s="134"/>
      <c r="J11" s="112"/>
      <c r="K11" s="112"/>
      <c r="L11" s="112"/>
      <c r="M11" s="112"/>
      <c r="N11" s="112"/>
      <c r="O11" s="112"/>
      <c r="P11" s="112"/>
      <c r="Q11" s="112"/>
      <c r="R11" s="112"/>
      <c r="S11" s="112"/>
      <c r="T11" s="112"/>
      <c r="U11" s="112"/>
      <c r="V11" s="112"/>
      <c r="W11" s="112"/>
      <c r="X11" s="112"/>
      <c r="Y11" s="112"/>
      <c r="Z11" s="112"/>
      <c r="AA11" s="112"/>
      <c r="AB11" s="112"/>
      <c r="AC11" s="112"/>
      <c r="AD11" s="112"/>
      <c r="AE11" s="112"/>
      <c r="AF11" s="112"/>
      <c r="AG11" s="112"/>
      <c r="AH11" s="112"/>
      <c r="AI11" s="112"/>
      <c r="AJ11" s="112"/>
      <c r="AK11" s="112"/>
      <c r="AL11" s="112"/>
      <c r="AM11" s="112"/>
      <c r="AN11" s="112"/>
      <c r="AO11" s="112"/>
      <c r="AP11" s="112"/>
      <c r="AQ11" s="112"/>
      <c r="AR11" s="112"/>
      <c r="AS11" s="112"/>
      <c r="AT11" s="112"/>
      <c r="AU11" s="112"/>
      <c r="AV11" s="112"/>
      <c r="AW11" s="112"/>
      <c r="AX11" s="112"/>
      <c r="AY11" s="112"/>
      <c r="AZ11" s="112"/>
      <c r="BA11" s="112"/>
      <c r="BB11" s="112"/>
      <c r="BC11" s="112"/>
      <c r="BD11" s="112"/>
      <c r="BE11" s="112"/>
      <c r="BF11" s="112"/>
      <c r="BG11" s="112"/>
      <c r="BH11" s="112"/>
      <c r="BI11" s="112"/>
      <c r="BJ11" s="112"/>
      <c r="BK11" s="112"/>
      <c r="BL11" s="112"/>
      <c r="BM11" s="112"/>
      <c r="BN11" s="112"/>
      <c r="BO11" s="112"/>
      <c r="BP11" s="112"/>
      <c r="BQ11" s="112"/>
      <c r="BR11" s="112"/>
      <c r="BS11" s="112"/>
      <c r="BT11" s="112"/>
      <c r="BU11" s="112"/>
      <c r="BV11" s="112"/>
      <c r="BW11" s="112"/>
      <c r="BX11" s="112"/>
      <c r="BY11" s="112"/>
      <c r="BZ11" s="112"/>
      <c r="CA11" s="112"/>
      <c r="CB11" s="112"/>
      <c r="CC11" s="113"/>
    </row>
    <row r="12" spans="2:81" ht="61.2" customHeight="1">
      <c r="B12" s="108" t="str">
        <f>BOAS!K27</f>
        <v>M7 en M8</v>
      </c>
      <c r="C12" s="114"/>
      <c r="D12" s="110" t="str">
        <f>BOAS!M27</f>
        <v>Controleer alsnog of het meetsysteem aan de eisen voldoet. Pas aan indien werkelijk noodzakelijk. In dit geval nieuwe 0-meting doen en verbetering meten.
Indien niet noodzakelijk, doorgaan met oude meting, geen verdere actie nodig.</v>
      </c>
      <c r="E12" s="111" t="str">
        <f>IFERROR(IF(BOAS!E26+BOAS!F26&gt;'Norm voor acceptatie'!C3,"JA","NEE"),"")</f>
        <v/>
      </c>
      <c r="F12" s="112"/>
      <c r="G12" s="113"/>
      <c r="H12" s="131"/>
      <c r="I12" s="134"/>
      <c r="J12" s="112"/>
      <c r="K12" s="112"/>
      <c r="L12" s="112"/>
      <c r="M12" s="112"/>
      <c r="N12" s="112"/>
      <c r="O12" s="112"/>
      <c r="P12" s="112"/>
      <c r="Q12" s="112"/>
      <c r="R12" s="112"/>
      <c r="S12" s="112"/>
      <c r="T12" s="112"/>
      <c r="U12" s="112"/>
      <c r="V12" s="112"/>
      <c r="W12" s="112"/>
      <c r="X12" s="112"/>
      <c r="Y12" s="112"/>
      <c r="Z12" s="112"/>
      <c r="AA12" s="112"/>
      <c r="AB12" s="112"/>
      <c r="AC12" s="112"/>
      <c r="AD12" s="112"/>
      <c r="AE12" s="112"/>
      <c r="AF12" s="112"/>
      <c r="AG12" s="112"/>
      <c r="AH12" s="112"/>
      <c r="AI12" s="112"/>
      <c r="AJ12" s="112"/>
      <c r="AK12" s="112"/>
      <c r="AL12" s="112"/>
      <c r="AM12" s="112"/>
      <c r="AN12" s="112"/>
      <c r="AO12" s="112"/>
      <c r="AP12" s="112"/>
      <c r="AQ12" s="112"/>
      <c r="AR12" s="112"/>
      <c r="AS12" s="112"/>
      <c r="AT12" s="112"/>
      <c r="AU12" s="112"/>
      <c r="AV12" s="112"/>
      <c r="AW12" s="112"/>
      <c r="AX12" s="112"/>
      <c r="AY12" s="112"/>
      <c r="AZ12" s="112"/>
      <c r="BA12" s="112"/>
      <c r="BB12" s="112"/>
      <c r="BC12" s="112"/>
      <c r="BD12" s="112"/>
      <c r="BE12" s="112"/>
      <c r="BF12" s="112"/>
      <c r="BG12" s="112"/>
      <c r="BH12" s="112"/>
      <c r="BI12" s="112"/>
      <c r="BJ12" s="112"/>
      <c r="BK12" s="112"/>
      <c r="BL12" s="112"/>
      <c r="BM12" s="112"/>
      <c r="BN12" s="112"/>
      <c r="BO12" s="112"/>
      <c r="BP12" s="112"/>
      <c r="BQ12" s="112"/>
      <c r="BR12" s="112"/>
      <c r="BS12" s="112"/>
      <c r="BT12" s="112"/>
      <c r="BU12" s="112"/>
      <c r="BV12" s="112"/>
      <c r="BW12" s="112"/>
      <c r="BX12" s="112"/>
      <c r="BY12" s="112"/>
      <c r="BZ12" s="112"/>
      <c r="CA12" s="112"/>
      <c r="CB12" s="112"/>
      <c r="CC12" s="113"/>
    </row>
    <row r="13" spans="2:81" ht="61.2" customHeight="1">
      <c r="B13" s="120" t="str">
        <f>BOAS!K30</f>
        <v>M9 en M10</v>
      </c>
      <c r="C13" s="124"/>
      <c r="D13" s="116" t="str">
        <f>BOAS!M30</f>
        <v>Tijdens eerst volgende gelegenheid de betrokkenen informeren t.a.v. de meetmethode en afspreken hoe iedereen die in het vervolg gaat toepassen.
Meetmethode en actuele resultaten zichtbaar maken voor betrokkenen, bv. in docentenkamer of andere ruimte waar het team veel bij elkaar komt.</v>
      </c>
      <c r="E13" s="117" t="str">
        <f>IFERROR(IF(BOAS!E29+BOAS!F29&gt;'Norm voor acceptatie'!C3,"JA","NEE"),"")</f>
        <v/>
      </c>
      <c r="F13" s="118"/>
      <c r="G13" s="119"/>
      <c r="H13" s="132"/>
      <c r="I13" s="135"/>
      <c r="J13" s="118"/>
      <c r="K13" s="118"/>
      <c r="L13" s="118"/>
      <c r="M13" s="118"/>
      <c r="N13" s="118"/>
      <c r="O13" s="118"/>
      <c r="P13" s="118"/>
      <c r="Q13" s="118"/>
      <c r="R13" s="118"/>
      <c r="S13" s="118"/>
      <c r="T13" s="118"/>
      <c r="U13" s="118"/>
      <c r="V13" s="118"/>
      <c r="W13" s="118"/>
      <c r="X13" s="118"/>
      <c r="Y13" s="118"/>
      <c r="Z13" s="118"/>
      <c r="AA13" s="118"/>
      <c r="AB13" s="118"/>
      <c r="AC13" s="118"/>
      <c r="AD13" s="118"/>
      <c r="AE13" s="118"/>
      <c r="AF13" s="118"/>
      <c r="AG13" s="118"/>
      <c r="AH13" s="118"/>
      <c r="AI13" s="118"/>
      <c r="AJ13" s="118"/>
      <c r="AK13" s="118"/>
      <c r="AL13" s="118"/>
      <c r="AM13" s="118"/>
      <c r="AN13" s="118"/>
      <c r="AO13" s="118"/>
      <c r="AP13" s="118"/>
      <c r="AQ13" s="118"/>
      <c r="AR13" s="118"/>
      <c r="AS13" s="118"/>
      <c r="AT13" s="118"/>
      <c r="AU13" s="118"/>
      <c r="AV13" s="118"/>
      <c r="AW13" s="118"/>
      <c r="AX13" s="118"/>
      <c r="AY13" s="118"/>
      <c r="AZ13" s="118"/>
      <c r="BA13" s="118"/>
      <c r="BB13" s="118"/>
      <c r="BC13" s="118"/>
      <c r="BD13" s="118"/>
      <c r="BE13" s="118"/>
      <c r="BF13" s="118"/>
      <c r="BG13" s="118"/>
      <c r="BH13" s="118"/>
      <c r="BI13" s="118"/>
      <c r="BJ13" s="118"/>
      <c r="BK13" s="118"/>
      <c r="BL13" s="118"/>
      <c r="BM13" s="118"/>
      <c r="BN13" s="118"/>
      <c r="BO13" s="118"/>
      <c r="BP13" s="118"/>
      <c r="BQ13" s="118"/>
      <c r="BR13" s="118"/>
      <c r="BS13" s="118"/>
      <c r="BT13" s="118"/>
      <c r="BU13" s="118"/>
      <c r="BV13" s="118"/>
      <c r="BW13" s="118"/>
      <c r="BX13" s="118"/>
      <c r="BY13" s="118"/>
      <c r="BZ13" s="118"/>
      <c r="CA13" s="118"/>
      <c r="CB13" s="118"/>
      <c r="CC13" s="119"/>
    </row>
    <row r="14" spans="2:81" ht="61.2" customHeight="1">
      <c r="B14" s="103" t="str">
        <f>BOAS!K33</f>
        <v>A1 tot en met A6</v>
      </c>
      <c r="C14" s="125" t="str">
        <f>BOAS!K32</f>
        <v>Fase 3 - Analyseerfase</v>
      </c>
      <c r="D14" s="105" t="str">
        <f>BOAS!M33</f>
        <v>Bepaal alsnog met het onderwijsteam m.b.v. de MBObeter light methodiek (Fase 3: analyseerfase) wat de oorzaken zijn en prioriteer deze.  Controleer (door te meten) of je aan de echte oorzaken hebt gewerkt, de juiste prioriteit hebt gesteld. Bepaal of je door kan met borgen of een andere actie moet nemen om aan de echte oorzaken te gaan werken voor je gaat borgen.</v>
      </c>
      <c r="E14" s="123" t="str">
        <f>IFERROR(IF(BOAS!E32+BOAS!F32&gt;'Norm voor acceptatie'!C3,"JA","NEE"),"")</f>
        <v/>
      </c>
      <c r="F14" s="106"/>
      <c r="G14" s="107"/>
      <c r="H14" s="130"/>
      <c r="I14" s="133"/>
      <c r="J14" s="106"/>
      <c r="K14" s="106"/>
      <c r="L14" s="106"/>
      <c r="M14" s="106"/>
      <c r="N14" s="106"/>
      <c r="O14" s="106"/>
      <c r="P14" s="106"/>
      <c r="Q14" s="106"/>
      <c r="R14" s="106"/>
      <c r="S14" s="106"/>
      <c r="T14" s="106"/>
      <c r="U14" s="106"/>
      <c r="V14" s="106"/>
      <c r="W14" s="106"/>
      <c r="X14" s="106"/>
      <c r="Y14" s="106"/>
      <c r="Z14" s="106"/>
      <c r="AA14" s="106"/>
      <c r="AB14" s="106"/>
      <c r="AC14" s="106"/>
      <c r="AD14" s="106"/>
      <c r="AE14" s="106"/>
      <c r="AF14" s="106"/>
      <c r="AG14" s="106"/>
      <c r="AH14" s="106"/>
      <c r="AI14" s="106"/>
      <c r="AJ14" s="106"/>
      <c r="AK14" s="106"/>
      <c r="AL14" s="106"/>
      <c r="AM14" s="106"/>
      <c r="AN14" s="106"/>
      <c r="AO14" s="106"/>
      <c r="AP14" s="106"/>
      <c r="AQ14" s="106"/>
      <c r="AR14" s="106"/>
      <c r="AS14" s="106"/>
      <c r="AT14" s="106"/>
      <c r="AU14" s="106"/>
      <c r="AV14" s="106"/>
      <c r="AW14" s="106"/>
      <c r="AX14" s="106"/>
      <c r="AY14" s="106"/>
      <c r="AZ14" s="106"/>
      <c r="BA14" s="106"/>
      <c r="BB14" s="106"/>
      <c r="BC14" s="106"/>
      <c r="BD14" s="106"/>
      <c r="BE14" s="106"/>
      <c r="BF14" s="106"/>
      <c r="BG14" s="106"/>
      <c r="BH14" s="106"/>
      <c r="BI14" s="106"/>
      <c r="BJ14" s="106"/>
      <c r="BK14" s="106"/>
      <c r="BL14" s="106"/>
      <c r="BM14" s="106"/>
      <c r="BN14" s="106"/>
      <c r="BO14" s="106"/>
      <c r="BP14" s="106"/>
      <c r="BQ14" s="106"/>
      <c r="BR14" s="106"/>
      <c r="BS14" s="106"/>
      <c r="BT14" s="106"/>
      <c r="BU14" s="106"/>
      <c r="BV14" s="106"/>
      <c r="BW14" s="106"/>
      <c r="BX14" s="106"/>
      <c r="BY14" s="106"/>
      <c r="BZ14" s="106"/>
      <c r="CA14" s="106"/>
      <c r="CB14" s="106"/>
      <c r="CC14" s="107"/>
    </row>
    <row r="15" spans="2:81" ht="61.2" customHeight="1">
      <c r="B15" s="120" t="str">
        <f>BOAS!K40</f>
        <v>A7 tot en met A9</v>
      </c>
      <c r="C15" s="126"/>
      <c r="D15" s="116" t="str">
        <f>BOAS!M40</f>
        <v>Bespreek de analyse van de oorzaken alsnog tijdens de eerstvolgende mogelijkheid, bv. een onderwijsteam overleg, zodat iedereen dezelfde kennis heeft voor er met borgen wordt gestart</v>
      </c>
      <c r="E15" s="117" t="str">
        <f>IFERROR(IF(BOAS!E39+BOAS!F39&gt;'Norm voor acceptatie'!C3,"JA","NEE"),"")</f>
        <v/>
      </c>
      <c r="F15" s="118"/>
      <c r="G15" s="119"/>
      <c r="H15" s="132"/>
      <c r="I15" s="135"/>
      <c r="J15" s="118"/>
      <c r="K15" s="118"/>
      <c r="L15" s="118"/>
      <c r="M15" s="118"/>
      <c r="N15" s="118"/>
      <c r="O15" s="118"/>
      <c r="P15" s="118"/>
      <c r="Q15" s="118"/>
      <c r="R15" s="118"/>
      <c r="S15" s="118"/>
      <c r="T15" s="118"/>
      <c r="U15" s="118"/>
      <c r="V15" s="118"/>
      <c r="W15" s="118"/>
      <c r="X15" s="118"/>
      <c r="Y15" s="118"/>
      <c r="Z15" s="118"/>
      <c r="AA15" s="118"/>
      <c r="AB15" s="118"/>
      <c r="AC15" s="118"/>
      <c r="AD15" s="118"/>
      <c r="AE15" s="118"/>
      <c r="AF15" s="118"/>
      <c r="AG15" s="118"/>
      <c r="AH15" s="118"/>
      <c r="AI15" s="118"/>
      <c r="AJ15" s="118"/>
      <c r="AK15" s="118"/>
      <c r="AL15" s="118"/>
      <c r="AM15" s="118"/>
      <c r="AN15" s="118"/>
      <c r="AO15" s="118"/>
      <c r="AP15" s="118"/>
      <c r="AQ15" s="118"/>
      <c r="AR15" s="118"/>
      <c r="AS15" s="118"/>
      <c r="AT15" s="118"/>
      <c r="AU15" s="118"/>
      <c r="AV15" s="118"/>
      <c r="AW15" s="118"/>
      <c r="AX15" s="118"/>
      <c r="AY15" s="118"/>
      <c r="AZ15" s="118"/>
      <c r="BA15" s="118"/>
      <c r="BB15" s="118"/>
      <c r="BC15" s="118"/>
      <c r="BD15" s="118"/>
      <c r="BE15" s="118"/>
      <c r="BF15" s="118"/>
      <c r="BG15" s="118"/>
      <c r="BH15" s="118"/>
      <c r="BI15" s="118"/>
      <c r="BJ15" s="118"/>
      <c r="BK15" s="118"/>
      <c r="BL15" s="118"/>
      <c r="BM15" s="118"/>
      <c r="BN15" s="118"/>
      <c r="BO15" s="118"/>
      <c r="BP15" s="118"/>
      <c r="BQ15" s="118"/>
      <c r="BR15" s="118"/>
      <c r="BS15" s="118"/>
      <c r="BT15" s="118"/>
      <c r="BU15" s="118"/>
      <c r="BV15" s="118"/>
      <c r="BW15" s="118"/>
      <c r="BX15" s="118"/>
      <c r="BY15" s="118"/>
      <c r="BZ15" s="118"/>
      <c r="CA15" s="118"/>
      <c r="CB15" s="118"/>
      <c r="CC15" s="119"/>
    </row>
    <row r="16" spans="2:81" ht="61.2" customHeight="1">
      <c r="B16" s="103" t="str">
        <f>BOAS!K45</f>
        <v>V1 en V2</v>
      </c>
      <c r="C16" s="127" t="str">
        <f>BOAS!K44</f>
        <v>Fase 4 - Verbeter</v>
      </c>
      <c r="D16" s="105" t="str">
        <f>BOAS!M45</f>
        <v>Als het doel met de verbeteractie is bereikt , geen verdere actie nodig 
Indien die niet is bereikt, de oorzaak achterhalen en vervolgacties bepalen.</v>
      </c>
      <c r="E16" s="123" t="str">
        <f>IFERROR(IF(BOAS!E44+BOAS!F44&gt;'Norm voor acceptatie'!C3,"JA","NEE"),"")</f>
        <v/>
      </c>
      <c r="F16" s="106"/>
      <c r="G16" s="107"/>
      <c r="H16" s="130"/>
      <c r="I16" s="133"/>
      <c r="J16" s="106"/>
      <c r="K16" s="106"/>
      <c r="L16" s="106"/>
      <c r="M16" s="106"/>
      <c r="N16" s="106"/>
      <c r="O16" s="106"/>
      <c r="P16" s="106"/>
      <c r="Q16" s="106"/>
      <c r="R16" s="106"/>
      <c r="S16" s="106"/>
      <c r="T16" s="106"/>
      <c r="U16" s="106"/>
      <c r="V16" s="106"/>
      <c r="W16" s="106"/>
      <c r="X16" s="106"/>
      <c r="Y16" s="106"/>
      <c r="Z16" s="106"/>
      <c r="AA16" s="106"/>
      <c r="AB16" s="106"/>
      <c r="AC16" s="106"/>
      <c r="AD16" s="106"/>
      <c r="AE16" s="106"/>
      <c r="AF16" s="106"/>
      <c r="AG16" s="106"/>
      <c r="AH16" s="106"/>
      <c r="AI16" s="106"/>
      <c r="AJ16" s="106"/>
      <c r="AK16" s="106"/>
      <c r="AL16" s="106"/>
      <c r="AM16" s="106"/>
      <c r="AN16" s="106"/>
      <c r="AO16" s="106"/>
      <c r="AP16" s="106"/>
      <c r="AQ16" s="106"/>
      <c r="AR16" s="106"/>
      <c r="AS16" s="106"/>
      <c r="AT16" s="106"/>
      <c r="AU16" s="106"/>
      <c r="AV16" s="106"/>
      <c r="AW16" s="106"/>
      <c r="AX16" s="106"/>
      <c r="AY16" s="106"/>
      <c r="AZ16" s="106"/>
      <c r="BA16" s="106"/>
      <c r="BB16" s="106"/>
      <c r="BC16" s="106"/>
      <c r="BD16" s="106"/>
      <c r="BE16" s="106"/>
      <c r="BF16" s="106"/>
      <c r="BG16" s="106"/>
      <c r="BH16" s="106"/>
      <c r="BI16" s="106"/>
      <c r="BJ16" s="106"/>
      <c r="BK16" s="106"/>
      <c r="BL16" s="106"/>
      <c r="BM16" s="106"/>
      <c r="BN16" s="106"/>
      <c r="BO16" s="106"/>
      <c r="BP16" s="106"/>
      <c r="BQ16" s="106"/>
      <c r="BR16" s="106"/>
      <c r="BS16" s="106"/>
      <c r="BT16" s="106"/>
      <c r="BU16" s="106"/>
      <c r="BV16" s="106"/>
      <c r="BW16" s="106"/>
      <c r="BX16" s="106"/>
      <c r="BY16" s="106"/>
      <c r="BZ16" s="106"/>
      <c r="CA16" s="106"/>
      <c r="CB16" s="106"/>
      <c r="CC16" s="107"/>
    </row>
    <row r="17" spans="2:81" ht="61.2" customHeight="1">
      <c r="B17" s="108" t="str">
        <f>BOAS!K47</f>
        <v>V3 en V4</v>
      </c>
      <c r="C17" s="115"/>
      <c r="D17" s="110" t="str">
        <f>BOAS!M47</f>
        <v>Bespreek de oplossingen alsnog met het onderwijsteam tijdens een teamoverleg en zorg dat het team het waarom achter de oplossing begrijpt en snapt hoe het hen en de leerling gaat helpen om het resultaat te verbeteren</v>
      </c>
      <c r="E17" s="111" t="str">
        <f>IFERROR(IF(BOAS!E47+BOAS!F47&gt;'Norm voor acceptatie'!C3,"JA","NEE"),"")</f>
        <v/>
      </c>
      <c r="F17" s="112"/>
      <c r="G17" s="113"/>
      <c r="H17" s="131"/>
      <c r="I17" s="134"/>
      <c r="J17" s="112"/>
      <c r="K17" s="112"/>
      <c r="L17" s="112"/>
      <c r="M17" s="112"/>
      <c r="N17" s="112"/>
      <c r="O17" s="112"/>
      <c r="P17" s="112"/>
      <c r="Q17" s="112"/>
      <c r="R17" s="112"/>
      <c r="S17" s="112"/>
      <c r="T17" s="112"/>
      <c r="U17" s="112"/>
      <c r="V17" s="112"/>
      <c r="W17" s="112"/>
      <c r="X17" s="112"/>
      <c r="Y17" s="112"/>
      <c r="Z17" s="112"/>
      <c r="AA17" s="112"/>
      <c r="AB17" s="112"/>
      <c r="AC17" s="112"/>
      <c r="AD17" s="112"/>
      <c r="AE17" s="112"/>
      <c r="AF17" s="112"/>
      <c r="AG17" s="112"/>
      <c r="AH17" s="112"/>
      <c r="AI17" s="112"/>
      <c r="AJ17" s="112"/>
      <c r="AK17" s="112"/>
      <c r="AL17" s="112"/>
      <c r="AM17" s="112"/>
      <c r="AN17" s="112"/>
      <c r="AO17" s="112"/>
      <c r="AP17" s="112"/>
      <c r="AQ17" s="112"/>
      <c r="AR17" s="112"/>
      <c r="AS17" s="112"/>
      <c r="AT17" s="112"/>
      <c r="AU17" s="112"/>
      <c r="AV17" s="112"/>
      <c r="AW17" s="112"/>
      <c r="AX17" s="112"/>
      <c r="AY17" s="112"/>
      <c r="AZ17" s="112"/>
      <c r="BA17" s="112"/>
      <c r="BB17" s="112"/>
      <c r="BC17" s="112"/>
      <c r="BD17" s="112"/>
      <c r="BE17" s="112"/>
      <c r="BF17" s="112"/>
      <c r="BG17" s="112"/>
      <c r="BH17" s="112"/>
      <c r="BI17" s="112"/>
      <c r="BJ17" s="112"/>
      <c r="BK17" s="112"/>
      <c r="BL17" s="112"/>
      <c r="BM17" s="112"/>
      <c r="BN17" s="112"/>
      <c r="BO17" s="112"/>
      <c r="BP17" s="112"/>
      <c r="BQ17" s="112"/>
      <c r="BR17" s="112"/>
      <c r="BS17" s="112"/>
      <c r="BT17" s="112"/>
      <c r="BU17" s="112"/>
      <c r="BV17" s="112"/>
      <c r="BW17" s="112"/>
      <c r="BX17" s="112"/>
      <c r="BY17" s="112"/>
      <c r="BZ17" s="112"/>
      <c r="CA17" s="112"/>
      <c r="CB17" s="112"/>
      <c r="CC17" s="113"/>
    </row>
    <row r="18" spans="2:81" ht="61.2" customHeight="1">
      <c r="B18" s="108" t="str">
        <f>BOAS!K50</f>
        <v>Randvoorwaarden</v>
      </c>
      <c r="C18" s="115"/>
      <c r="D18" s="110">
        <f>BOAS!M50</f>
        <v>0</v>
      </c>
      <c r="E18" s="111" t="str">
        <f>IFERROR(IF(BOAS!E50+BOAS!F50&gt;'Norm voor acceptatie'!C3,"JA","NEE"),"")</f>
        <v/>
      </c>
      <c r="F18" s="112"/>
      <c r="G18" s="113"/>
      <c r="H18" s="131"/>
      <c r="I18" s="134"/>
      <c r="J18" s="112"/>
      <c r="K18" s="112"/>
      <c r="L18" s="112"/>
      <c r="M18" s="112"/>
      <c r="N18" s="112"/>
      <c r="O18" s="112"/>
      <c r="P18" s="112"/>
      <c r="Q18" s="112"/>
      <c r="R18" s="112"/>
      <c r="S18" s="112"/>
      <c r="T18" s="112"/>
      <c r="U18" s="112"/>
      <c r="V18" s="112"/>
      <c r="W18" s="112"/>
      <c r="X18" s="112"/>
      <c r="Y18" s="112"/>
      <c r="Z18" s="112"/>
      <c r="AA18" s="112"/>
      <c r="AB18" s="112"/>
      <c r="AC18" s="112"/>
      <c r="AD18" s="112"/>
      <c r="AE18" s="112"/>
      <c r="AF18" s="112"/>
      <c r="AG18" s="112"/>
      <c r="AH18" s="112"/>
      <c r="AI18" s="112"/>
      <c r="AJ18" s="112"/>
      <c r="AK18" s="112"/>
      <c r="AL18" s="112"/>
      <c r="AM18" s="112"/>
      <c r="AN18" s="112"/>
      <c r="AO18" s="112"/>
      <c r="AP18" s="112"/>
      <c r="AQ18" s="112"/>
      <c r="AR18" s="112"/>
      <c r="AS18" s="112"/>
      <c r="AT18" s="112"/>
      <c r="AU18" s="112"/>
      <c r="AV18" s="112"/>
      <c r="AW18" s="112"/>
      <c r="AX18" s="112"/>
      <c r="AY18" s="112"/>
      <c r="AZ18" s="112"/>
      <c r="BA18" s="112"/>
      <c r="BB18" s="112"/>
      <c r="BC18" s="112"/>
      <c r="BD18" s="112"/>
      <c r="BE18" s="112"/>
      <c r="BF18" s="112"/>
      <c r="BG18" s="112"/>
      <c r="BH18" s="112"/>
      <c r="BI18" s="112"/>
      <c r="BJ18" s="112"/>
      <c r="BK18" s="112"/>
      <c r="BL18" s="112"/>
      <c r="BM18" s="112"/>
      <c r="BN18" s="112"/>
      <c r="BO18" s="112"/>
      <c r="BP18" s="112"/>
      <c r="BQ18" s="112"/>
      <c r="BR18" s="112"/>
      <c r="BS18" s="112"/>
      <c r="BT18" s="112"/>
      <c r="BU18" s="112"/>
      <c r="BV18" s="112"/>
      <c r="BW18" s="112"/>
      <c r="BX18" s="112"/>
      <c r="BY18" s="112"/>
      <c r="BZ18" s="112"/>
      <c r="CA18" s="112"/>
      <c r="CB18" s="112"/>
      <c r="CC18" s="113"/>
    </row>
    <row r="19" spans="2:81" ht="61.2" customHeight="1">
      <c r="B19" s="108" t="str">
        <f>BOAS!K52</f>
        <v>V6</v>
      </c>
      <c r="C19" s="115"/>
      <c r="D19" s="110" t="str">
        <f>BOAS!M52</f>
        <v xml:space="preserve">Organiseer een sessie met het management om de aanleiding en achtergrond van de verbetering en de rol van het management te bespreken. </v>
      </c>
      <c r="E19" s="111" t="str">
        <f>IFERROR(IF(BOAS!E52+BOAS!F52&gt;'Norm voor acceptatie'!$C$3,"JA","NEE"),"")</f>
        <v/>
      </c>
      <c r="F19" s="112"/>
      <c r="G19" s="113"/>
      <c r="H19" s="131"/>
      <c r="I19" s="134"/>
      <c r="J19" s="112"/>
      <c r="K19" s="112"/>
      <c r="L19" s="112"/>
      <c r="M19" s="112"/>
      <c r="N19" s="112"/>
      <c r="O19" s="112"/>
      <c r="P19" s="112"/>
      <c r="Q19" s="112"/>
      <c r="R19" s="112"/>
      <c r="S19" s="112"/>
      <c r="T19" s="112"/>
      <c r="U19" s="112"/>
      <c r="V19" s="112"/>
      <c r="W19" s="112"/>
      <c r="X19" s="112"/>
      <c r="Y19" s="112"/>
      <c r="Z19" s="112"/>
      <c r="AA19" s="112"/>
      <c r="AB19" s="112"/>
      <c r="AC19" s="112"/>
      <c r="AD19" s="112"/>
      <c r="AE19" s="112"/>
      <c r="AF19" s="112"/>
      <c r="AG19" s="112"/>
      <c r="AH19" s="112"/>
      <c r="AI19" s="112"/>
      <c r="AJ19" s="112"/>
      <c r="AK19" s="112"/>
      <c r="AL19" s="112"/>
      <c r="AM19" s="112"/>
      <c r="AN19" s="112"/>
      <c r="AO19" s="112"/>
      <c r="AP19" s="112"/>
      <c r="AQ19" s="112"/>
      <c r="AR19" s="112"/>
      <c r="AS19" s="112"/>
      <c r="AT19" s="112"/>
      <c r="AU19" s="112"/>
      <c r="AV19" s="112"/>
      <c r="AW19" s="112"/>
      <c r="AX19" s="112"/>
      <c r="AY19" s="112"/>
      <c r="AZ19" s="112"/>
      <c r="BA19" s="112"/>
      <c r="BB19" s="112"/>
      <c r="BC19" s="112"/>
      <c r="BD19" s="112"/>
      <c r="BE19" s="112"/>
      <c r="BF19" s="112"/>
      <c r="BG19" s="112"/>
      <c r="BH19" s="112"/>
      <c r="BI19" s="112"/>
      <c r="BJ19" s="112"/>
      <c r="BK19" s="112"/>
      <c r="BL19" s="112"/>
      <c r="BM19" s="112"/>
      <c r="BN19" s="112"/>
      <c r="BO19" s="112"/>
      <c r="BP19" s="112"/>
      <c r="BQ19" s="112"/>
      <c r="BR19" s="112"/>
      <c r="BS19" s="112"/>
      <c r="BT19" s="112"/>
      <c r="BU19" s="112"/>
      <c r="BV19" s="112"/>
      <c r="BW19" s="112"/>
      <c r="BX19" s="112"/>
      <c r="BY19" s="112"/>
      <c r="BZ19" s="112"/>
      <c r="CA19" s="112"/>
      <c r="CB19" s="112"/>
      <c r="CC19" s="113"/>
    </row>
    <row r="20" spans="2:81" ht="61.2" customHeight="1">
      <c r="B20" s="108" t="str">
        <f>BOAS!K54</f>
        <v>V7</v>
      </c>
      <c r="C20" s="115"/>
      <c r="D20" s="110" t="str">
        <f>BOAS!M54</f>
        <v>Inventariseer de trainings-/opleidingsbehoefte binnen het team en zorg ervoor dat alle betrokkenen voldoende opgeleid zijn om het werk volgens afspraak te kunnen uitvoeren</v>
      </c>
      <c r="E20" s="111" t="str">
        <f>IFERROR(IF(BOAS!E54+BOAS!F54&gt;'Norm voor acceptatie'!$C$3,"JA","NEE"),"")</f>
        <v/>
      </c>
      <c r="F20" s="112"/>
      <c r="G20" s="113"/>
      <c r="H20" s="131"/>
      <c r="I20" s="134"/>
      <c r="J20" s="112"/>
      <c r="K20" s="112"/>
      <c r="L20" s="112"/>
      <c r="M20" s="112"/>
      <c r="N20" s="112"/>
      <c r="O20" s="112"/>
      <c r="P20" s="112"/>
      <c r="Q20" s="112"/>
      <c r="R20" s="112"/>
      <c r="S20" s="112"/>
      <c r="T20" s="112"/>
      <c r="U20" s="112"/>
      <c r="V20" s="112"/>
      <c r="W20" s="112"/>
      <c r="X20" s="112"/>
      <c r="Y20" s="112"/>
      <c r="Z20" s="112"/>
      <c r="AA20" s="112"/>
      <c r="AB20" s="112"/>
      <c r="AC20" s="112"/>
      <c r="AD20" s="112"/>
      <c r="AE20" s="112"/>
      <c r="AF20" s="112"/>
      <c r="AG20" s="112"/>
      <c r="AH20" s="112"/>
      <c r="AI20" s="112"/>
      <c r="AJ20" s="112"/>
      <c r="AK20" s="112"/>
      <c r="AL20" s="112"/>
      <c r="AM20" s="112"/>
      <c r="AN20" s="112"/>
      <c r="AO20" s="112"/>
      <c r="AP20" s="112"/>
      <c r="AQ20" s="112"/>
      <c r="AR20" s="112"/>
      <c r="AS20" s="112"/>
      <c r="AT20" s="112"/>
      <c r="AU20" s="112"/>
      <c r="AV20" s="112"/>
      <c r="AW20" s="112"/>
      <c r="AX20" s="112"/>
      <c r="AY20" s="112"/>
      <c r="AZ20" s="112"/>
      <c r="BA20" s="112"/>
      <c r="BB20" s="112"/>
      <c r="BC20" s="112"/>
      <c r="BD20" s="112"/>
      <c r="BE20" s="112"/>
      <c r="BF20" s="112"/>
      <c r="BG20" s="112"/>
      <c r="BH20" s="112"/>
      <c r="BI20" s="112"/>
      <c r="BJ20" s="112"/>
      <c r="BK20" s="112"/>
      <c r="BL20" s="112"/>
      <c r="BM20" s="112"/>
      <c r="BN20" s="112"/>
      <c r="BO20" s="112"/>
      <c r="BP20" s="112"/>
      <c r="BQ20" s="112"/>
      <c r="BR20" s="112"/>
      <c r="BS20" s="112"/>
      <c r="BT20" s="112"/>
      <c r="BU20" s="112"/>
      <c r="BV20" s="112"/>
      <c r="BW20" s="112"/>
      <c r="BX20" s="112"/>
      <c r="BY20" s="112"/>
      <c r="BZ20" s="112"/>
      <c r="CA20" s="112"/>
      <c r="CB20" s="112"/>
      <c r="CC20" s="113"/>
    </row>
    <row r="21" spans="2:81" ht="61.2" customHeight="1">
      <c r="B21" s="120" t="str">
        <f>BOAS!K57</f>
        <v>V8 tot en met V12</v>
      </c>
      <c r="C21" s="128"/>
      <c r="D21" s="116" t="str">
        <f>BOAS!M57</f>
        <v>Evalueer het totale project en achterhaal samen met de collega's welke elementen belangrijk zijn om betrokkenheid te creëren en welke onvoldoende aandacht hebben gehad. Maak een (herzien) plan van aanpak waarmee wel draagvlak, acceptatie en betrokkenheid wordt geborgd.</v>
      </c>
      <c r="E21" s="117" t="str">
        <f>IFERROR(IF(BOAS!E56+BOAS!F56&gt;'Norm voor acceptatie'!C6,"JA","NEE"),"")</f>
        <v/>
      </c>
      <c r="F21" s="118"/>
      <c r="G21" s="119"/>
      <c r="H21" s="132"/>
      <c r="I21" s="135"/>
      <c r="J21" s="118"/>
      <c r="K21" s="118"/>
      <c r="L21" s="118"/>
      <c r="M21" s="118"/>
      <c r="N21" s="118"/>
      <c r="O21" s="118"/>
      <c r="P21" s="118"/>
      <c r="Q21" s="118"/>
      <c r="R21" s="118"/>
      <c r="S21" s="118"/>
      <c r="T21" s="118"/>
      <c r="U21" s="118"/>
      <c r="V21" s="118"/>
      <c r="W21" s="118"/>
      <c r="X21" s="118"/>
      <c r="Y21" s="118"/>
      <c r="Z21" s="118"/>
      <c r="AA21" s="118"/>
      <c r="AB21" s="118"/>
      <c r="AC21" s="118"/>
      <c r="AD21" s="118"/>
      <c r="AE21" s="118"/>
      <c r="AF21" s="118"/>
      <c r="AG21" s="118"/>
      <c r="AH21" s="118"/>
      <c r="AI21" s="118"/>
      <c r="AJ21" s="118"/>
      <c r="AK21" s="118"/>
      <c r="AL21" s="118"/>
      <c r="AM21" s="118"/>
      <c r="AN21" s="118"/>
      <c r="AO21" s="118"/>
      <c r="AP21" s="118"/>
      <c r="AQ21" s="118"/>
      <c r="AR21" s="118"/>
      <c r="AS21" s="118"/>
      <c r="AT21" s="118"/>
      <c r="AU21" s="118"/>
      <c r="AV21" s="118"/>
      <c r="AW21" s="118"/>
      <c r="AX21" s="118"/>
      <c r="AY21" s="118"/>
      <c r="AZ21" s="118"/>
      <c r="BA21" s="118"/>
      <c r="BB21" s="118"/>
      <c r="BC21" s="118"/>
      <c r="BD21" s="118"/>
      <c r="BE21" s="118"/>
      <c r="BF21" s="118"/>
      <c r="BG21" s="118"/>
      <c r="BH21" s="118"/>
      <c r="BI21" s="118"/>
      <c r="BJ21" s="118"/>
      <c r="BK21" s="118"/>
      <c r="BL21" s="118"/>
      <c r="BM21" s="118"/>
      <c r="BN21" s="118"/>
      <c r="BO21" s="118"/>
      <c r="BP21" s="118"/>
      <c r="BQ21" s="118"/>
      <c r="BR21" s="118"/>
      <c r="BS21" s="118"/>
      <c r="BT21" s="118"/>
      <c r="BU21" s="118"/>
      <c r="BV21" s="118"/>
      <c r="BW21" s="118"/>
      <c r="BX21" s="118"/>
      <c r="BY21" s="118"/>
      <c r="BZ21" s="118"/>
      <c r="CA21" s="118"/>
      <c r="CB21" s="118"/>
      <c r="CC21" s="119"/>
    </row>
  </sheetData>
  <autoFilter ref="B3:CC4">
    <filterColumn colId="7" showButton="0"/>
    <filterColumn colId="8" showButton="0"/>
    <filterColumn colId="9" showButton="0"/>
    <filterColumn colId="11" showButton="0"/>
    <filterColumn colId="12" showButton="0"/>
    <filterColumn colId="13" showButton="0"/>
    <filterColumn colId="14" showButton="0"/>
    <filterColumn colId="16" showButton="0"/>
    <filterColumn colId="17" showButton="0"/>
    <filterColumn colId="18" showButton="0"/>
    <filterColumn colId="20" showButton="0"/>
    <filterColumn colId="21" showButton="0"/>
    <filterColumn colId="22" showButton="0"/>
    <filterColumn colId="24" showButton="0"/>
    <filterColumn colId="25" showButton="0"/>
    <filterColumn colId="26" showButton="0"/>
    <filterColumn colId="28" showButton="0"/>
    <filterColumn colId="29" showButton="0"/>
    <filterColumn colId="30" showButton="0"/>
    <filterColumn colId="31" showButton="0"/>
    <filterColumn colId="33" showButton="0"/>
    <filterColumn colId="34" showButton="0"/>
    <filterColumn colId="35" showButton="0"/>
    <filterColumn colId="37" showButton="0"/>
    <filterColumn colId="38" showButton="0"/>
    <filterColumn colId="39" showButton="0"/>
    <filterColumn colId="40" showButton="0"/>
    <filterColumn colId="42" showButton="0"/>
    <filterColumn colId="43" showButton="0"/>
    <filterColumn colId="44" showButton="0"/>
    <filterColumn colId="46" showButton="0"/>
    <filterColumn colId="47" showButton="0"/>
    <filterColumn colId="48" showButton="0"/>
    <filterColumn colId="50" showButton="0"/>
    <filterColumn colId="51" showButton="0"/>
    <filterColumn colId="52" showButton="0"/>
    <filterColumn colId="54" showButton="0"/>
    <filterColumn colId="55" showButton="0"/>
    <filterColumn colId="56" showButton="0"/>
    <filterColumn colId="57" showButton="0"/>
    <filterColumn colId="59" showButton="0"/>
    <filterColumn colId="60" showButton="0"/>
    <filterColumn colId="61" showButton="0"/>
    <filterColumn colId="63" showButton="0"/>
    <filterColumn colId="64" showButton="0"/>
    <filterColumn colId="65" showButton="0"/>
    <filterColumn colId="66" showButton="0"/>
    <filterColumn colId="68" showButton="0"/>
    <filterColumn colId="69" showButton="0"/>
    <filterColumn colId="70" showButton="0"/>
    <filterColumn colId="72" showButton="0"/>
    <filterColumn colId="73" showButton="0"/>
    <filterColumn colId="74" showButton="0"/>
    <filterColumn colId="76" showButton="0"/>
    <filterColumn colId="77" showButton="0"/>
    <filterColumn colId="78" showButton="0"/>
  </autoFilter>
  <mergeCells count="26">
    <mergeCell ref="F3:F4"/>
    <mergeCell ref="G3:G4"/>
    <mergeCell ref="D3:D4"/>
    <mergeCell ref="B3:B4"/>
    <mergeCell ref="B2:G2"/>
    <mergeCell ref="AV3:AY3"/>
    <mergeCell ref="AZ3:BC3"/>
    <mergeCell ref="BD3:BH3"/>
    <mergeCell ref="BI3:BL3"/>
    <mergeCell ref="E3:E4"/>
    <mergeCell ref="C3:C4"/>
    <mergeCell ref="AD3:AH3"/>
    <mergeCell ref="AI3:AL3"/>
    <mergeCell ref="AM3:AQ3"/>
    <mergeCell ref="AR3:AU3"/>
    <mergeCell ref="I3:L3"/>
    <mergeCell ref="M3:Q3"/>
    <mergeCell ref="R3:U3"/>
    <mergeCell ref="V3:Y3"/>
    <mergeCell ref="Z3:AC3"/>
    <mergeCell ref="I2:AC2"/>
    <mergeCell ref="BV3:BY3"/>
    <mergeCell ref="BZ3:CC3"/>
    <mergeCell ref="AD2:CC2"/>
    <mergeCell ref="BM3:BQ3"/>
    <mergeCell ref="BR3:BU3"/>
  </mergeCells>
  <conditionalFormatting sqref="E5:E21">
    <cfRule type="cellIs" dxfId="1" priority="36" operator="equal">
      <formula>"NEE"</formula>
    </cfRule>
    <cfRule type="cellIs" dxfId="0" priority="37" operator="equal">
      <formula>"JA"</formula>
    </cfRule>
    <cfRule type="iconSet" priority="38">
      <iconSet iconSet="3Symbols">
        <cfvo type="percent" val="0"/>
        <cfvo type="percent" val="40"/>
        <cfvo type="percent" val="50"/>
      </iconSet>
    </cfRule>
    <cfRule type="iconSet" priority="39">
      <iconSet iconSet="3Symbols">
        <cfvo type="percent" val="0"/>
        <cfvo type="percent" val="40"/>
        <cfvo type="percent" val="50" gte="0"/>
      </iconSet>
    </cfRule>
    <cfRule type="iconSet" priority="40">
      <iconSet iconSet="3Symbols">
        <cfvo type="percent" val="0"/>
        <cfvo type="percent" val="33"/>
        <cfvo type="percent" val="67"/>
      </iconSet>
    </cfRule>
  </conditionalFormatting>
  <pageMargins left="0.70866141732283472" right="0.70866141732283472" top="0.74803149606299213" bottom="0.74803149606299213" header="0.31496062992125984" footer="0.31496062992125984"/>
  <pageSetup paperSize="8" scale="60" orientation="landscape" r:id="rId1"/>
</worksheet>
</file>

<file path=xl/worksheets/sheet4.xml><?xml version="1.0" encoding="utf-8"?>
<worksheet xmlns="http://schemas.openxmlformats.org/spreadsheetml/2006/main" xmlns:r="http://schemas.openxmlformats.org/officeDocument/2006/relationships">
  <sheetPr>
    <tabColor theme="1"/>
  </sheetPr>
  <dimension ref="A1:M6"/>
  <sheetViews>
    <sheetView showGridLines="0" workbookViewId="0"/>
  </sheetViews>
  <sheetFormatPr defaultRowHeight="14.4"/>
  <cols>
    <col min="1" max="1" width="2.5546875" customWidth="1"/>
    <col min="2" max="2" width="14.6640625" customWidth="1"/>
    <col min="13" max="13" width="13.6640625" customWidth="1"/>
  </cols>
  <sheetData>
    <row r="1" spans="1:13" s="62" customFormat="1" ht="21">
      <c r="A1" s="87" t="s">
        <v>146</v>
      </c>
      <c r="B1" s="87"/>
      <c r="C1" s="88"/>
      <c r="D1" s="88"/>
      <c r="E1" s="88"/>
      <c r="F1" s="88"/>
      <c r="G1" s="88"/>
      <c r="H1" s="88"/>
      <c r="I1" s="88"/>
      <c r="J1" s="89"/>
    </row>
    <row r="3" spans="1:13" ht="40.799999999999997" customHeight="1">
      <c r="B3" s="92" t="s">
        <v>146</v>
      </c>
      <c r="C3" s="100">
        <v>0.3</v>
      </c>
      <c r="D3" s="91" t="s">
        <v>147</v>
      </c>
    </row>
    <row r="5" spans="1:13" s="90" customFormat="1" ht="23.4" customHeight="1">
      <c r="B5" s="94" t="s">
        <v>148</v>
      </c>
      <c r="C5" s="95"/>
      <c r="D5" s="95"/>
      <c r="E5" s="95"/>
      <c r="F5" s="95"/>
      <c r="G5" s="95"/>
      <c r="H5" s="95"/>
      <c r="I5" s="95"/>
      <c r="J5" s="95"/>
      <c r="K5" s="95"/>
      <c r="L5" s="95"/>
      <c r="M5" s="96"/>
    </row>
    <row r="6" spans="1:13" s="90" customFormat="1" ht="23.4" customHeight="1">
      <c r="B6" s="97" t="s">
        <v>149</v>
      </c>
      <c r="C6" s="93">
        <f>C3</f>
        <v>0.3</v>
      </c>
      <c r="D6" s="98" t="s">
        <v>150</v>
      </c>
      <c r="E6" s="98"/>
      <c r="F6" s="98"/>
      <c r="G6" s="98"/>
      <c r="H6" s="98"/>
      <c r="I6" s="98"/>
      <c r="J6" s="98"/>
      <c r="K6" s="98"/>
      <c r="L6" s="98"/>
      <c r="M6" s="99"/>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4</vt:i4>
      </vt:variant>
      <vt:variant>
        <vt:lpstr>Benoemde bereiken</vt:lpstr>
      </vt:variant>
      <vt:variant>
        <vt:i4>2</vt:i4>
      </vt:variant>
    </vt:vector>
  </HeadingPairs>
  <TitlesOfParts>
    <vt:vector size="6" baseType="lpstr">
      <vt:lpstr>Handleiding</vt:lpstr>
      <vt:lpstr>BOAS</vt:lpstr>
      <vt:lpstr>Planning</vt:lpstr>
      <vt:lpstr>Norm voor acceptatie</vt:lpstr>
      <vt:lpstr>BOAS!Afdrukbereik</vt:lpstr>
      <vt:lpstr>Planning!Afdrukbereik</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PlusDelta</dc:creator>
  <cp:lastModifiedBy>Van de Lindeloof</cp:lastModifiedBy>
  <cp:lastPrinted>2013-11-24T10:41:03Z</cp:lastPrinted>
  <dcterms:created xsi:type="dcterms:W3CDTF">2013-04-23T11:23:02Z</dcterms:created>
  <dcterms:modified xsi:type="dcterms:W3CDTF">2013-11-24T10:51:18Z</dcterms:modified>
</cp:coreProperties>
</file>